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esami di stato\"/>
    </mc:Choice>
  </mc:AlternateContent>
  <bookViews>
    <workbookView xWindow="0" yWindow="0" windowWidth="28800" windowHeight="12300"/>
  </bookViews>
  <sheets>
    <sheet name="Esami di stato" sheetId="6" r:id="rId1"/>
    <sheet name="Mozart Reports" sheetId="2" state="veryHidden" r:id="rId2"/>
  </sheets>
  <calcPr calcId="162913"/>
</workbook>
</file>

<file path=xl/calcChain.xml><?xml version="1.0" encoding="utf-8"?>
<calcChain xmlns="http://schemas.openxmlformats.org/spreadsheetml/2006/main">
  <c r="G8" i="6" l="1"/>
  <c r="G9" i="6"/>
  <c r="G10" i="6"/>
  <c r="G11" i="6"/>
  <c r="G12" i="6"/>
  <c r="G13" i="6"/>
  <c r="H13" i="6" s="1"/>
  <c r="G14" i="6"/>
  <c r="G15" i="6"/>
  <c r="G16" i="6"/>
  <c r="G17" i="6"/>
  <c r="G18" i="6"/>
  <c r="G19" i="6"/>
  <c r="G20" i="6"/>
  <c r="H20" i="6" s="1"/>
  <c r="G21" i="6"/>
  <c r="H21" i="6" s="1"/>
  <c r="G22" i="6"/>
  <c r="H22" i="6" s="1"/>
  <c r="G23" i="6"/>
  <c r="G24" i="6"/>
  <c r="G25" i="6"/>
  <c r="G26" i="6"/>
  <c r="G27" i="6"/>
  <c r="G28" i="6"/>
  <c r="G29" i="6"/>
  <c r="G30" i="6"/>
  <c r="G31" i="6"/>
  <c r="H31" i="6" s="1"/>
  <c r="G32" i="6"/>
  <c r="H32" i="6" s="1"/>
  <c r="G7" i="6"/>
  <c r="H7" i="6" s="1"/>
  <c r="G6" i="6"/>
  <c r="H6" i="6" s="1"/>
  <c r="D8" i="6"/>
  <c r="D9" i="6"/>
  <c r="D10" i="6"/>
  <c r="D11" i="6"/>
  <c r="D12" i="6"/>
  <c r="H12" i="6" s="1"/>
  <c r="D13" i="6"/>
  <c r="D14" i="6"/>
  <c r="D15" i="6"/>
  <c r="D16" i="6"/>
  <c r="D17" i="6"/>
  <c r="D18" i="6"/>
  <c r="H18" i="6" s="1"/>
  <c r="D19" i="6"/>
  <c r="H19" i="6" s="1"/>
  <c r="D20" i="6"/>
  <c r="D21" i="6"/>
  <c r="D22" i="6"/>
  <c r="D23" i="6"/>
  <c r="D24" i="6"/>
  <c r="H24" i="6" s="1"/>
  <c r="D25" i="6"/>
  <c r="H25" i="6" s="1"/>
  <c r="D26" i="6"/>
  <c r="D27" i="6"/>
  <c r="D28" i="6"/>
  <c r="D29" i="6"/>
  <c r="D30" i="6"/>
  <c r="H30" i="6" s="1"/>
  <c r="D31" i="6"/>
  <c r="D32" i="6"/>
  <c r="D7" i="6"/>
  <c r="H26" i="6"/>
  <c r="D6" i="6"/>
  <c r="H14" i="6"/>
  <c r="F33" i="6"/>
  <c r="E33" i="6"/>
  <c r="C33" i="6"/>
  <c r="B33" i="6"/>
  <c r="H23" i="6" l="1"/>
  <c r="H8" i="6"/>
  <c r="G33" i="6"/>
  <c r="H29" i="6"/>
  <c r="H17" i="6"/>
  <c r="H11" i="6"/>
  <c r="H28" i="6"/>
  <c r="H16" i="6"/>
  <c r="H10" i="6"/>
  <c r="H27" i="6"/>
  <c r="H15" i="6"/>
  <c r="H9" i="6"/>
  <c r="D33" i="6"/>
  <c r="H33" i="6" s="1"/>
</calcChain>
</file>

<file path=xl/sharedStrings.xml><?xml version="1.0" encoding="utf-8"?>
<sst xmlns="http://schemas.openxmlformats.org/spreadsheetml/2006/main" count="42" uniqueCount="39">
  <si>
    <t>Agronomo e Forestale Iunior - per laurea triennale</t>
  </si>
  <si>
    <t>Assistente Sociale - per laurea triennale</t>
  </si>
  <si>
    <t>Assistente Sociale Specialista</t>
  </si>
  <si>
    <t>Biologo</t>
  </si>
  <si>
    <t>Biologo Iunior - per laurea triennale</t>
  </si>
  <si>
    <t>Chimico</t>
  </si>
  <si>
    <t>Chimico Iunior - per laurea triennale</t>
  </si>
  <si>
    <t>Dottore Agronomo e Dottore Forestale</t>
  </si>
  <si>
    <t>Dottore Commercialista</t>
  </si>
  <si>
    <t>Dottore in tecniche psicologiche per i contesti sociali, organizzativi e del lavoro - per laurea triennale</t>
  </si>
  <si>
    <t>Dottore in tecniche psicologiche per i servizi alla persona e alla comunità - per laurea triennale</t>
  </si>
  <si>
    <t>Esperto Contabile - per laurea triennale</t>
  </si>
  <si>
    <t>Farmacista</t>
  </si>
  <si>
    <t>Geologo</t>
  </si>
  <si>
    <t>Geologo Iunior - per laurea triennale</t>
  </si>
  <si>
    <t>Ingegnere Civile e Ambientale</t>
  </si>
  <si>
    <t>Ingegnere Civile e Ambientale Iunior</t>
  </si>
  <si>
    <t>Ingegnere dell'Informazione</t>
  </si>
  <si>
    <t>Ingegnere dell'Informazione Iunior - per laurea triennale</t>
  </si>
  <si>
    <t>Ingegnere Industriale</t>
  </si>
  <si>
    <t>Ingegnere Industriale Iunior</t>
  </si>
  <si>
    <t>Medico Chirurgo - Tirocinio Post Lauream (DM 445/2001)</t>
  </si>
  <si>
    <t>Odontoiatria</t>
  </si>
  <si>
    <t>Psicologo</t>
  </si>
  <si>
    <t>Revisore legale</t>
  </si>
  <si>
    <t>Tecnologo Alimentare</t>
  </si>
  <si>
    <t>Veterinario</t>
  </si>
  <si>
    <t>Totale</t>
  </si>
  <si>
    <t>1</t>
  </si>
  <si>
    <t>6744185148C1D26DE61F34A1DF6DEFBE</t>
  </si>
  <si>
    <t>&lt;mi app="e" ver="19"&gt;
 &lt;rptloc guid="6744185148C1D26DE61F34A1DF6DEFBE"&gt;&lt;ri name="tabella esami di stato per web" id="5D42B7E741427598EE4459B0933C9095" path="\UNIPD - DM Analisi Segreteria Studenti (22.09.00.00) e Programmazione Didattica (22.09.00.00)\Profiles\UNIPD - Annalisa Denadai (studi.statistici)\My Reports\report di esercizio\tabella esami di stato per web" hasPG="0" prompt="1"&gt;&lt;ci ps="Export Engine" srv="mstrsrv18.adtech.cineca.it" prj="UNIPD - DM Analisi Segreteria Studenti (22.09.00.00) e Programmazione Didattica (22.09.00.00)" prjid="0C7CB6804AC663405DE4499A4D0CB29C" li="studi.statistici" am="s" /&gt;&lt;lu ut="26/06/2023 11:40:48" si="" msgID="" /&gt;&lt;/ri&gt;&lt;do pa="6" cdf="0" ab="0" dcom="0" oaw="1" phdr="1" rafg="0" cwd="1" saf="0" om="0" don="1" tws="0"  dai="1" cit="0" glo="11110"&gt;&lt;details dbit="11169976358211" dsel="37" /&gt; &lt;/do&gt;&lt;export pgopt="DEFAULT" /&gt;&lt;pgs&gt;&lt;pg rows="0" cols="0" nrr="0" nrc="0"&gt;&lt;bls&gt;&lt;bl sr="-1" sc="-1" rfetch="0" cfetch="0" posid="1" darows="5" dacols="1"&gt;&lt;excel&gt;&lt;epo ews="tabella esami di stato per web" ece="A1" ptn="" rows="59" cols="8" /&gt;&lt;chart cn="Picture 1" ect="0" ecl="0" ech="0" ecw="0"/&gt;&lt;esdo ews="ChartData" ece="A1" ptn="" /&gt;&lt;/excel&gt;&lt;gridRng&gt;&lt;sect id="TITLE_AREA" rngprop="1:1:3:4"/&gt;&lt;sect id="ROWHEADERS_AREA" rngprop="4:1:51:4"/&gt;&lt;sect id="COLUMNHEADERS_AREA" rngprop="1:5:3:4"/&gt;&lt;sect id="DATA_AREA" rngprop="4:5:51:4"/&gt;&lt;/gridRng&gt;&lt;shapes/&gt;&lt;/bl&gt;&lt;/bls&gt;&lt;/pg&gt;&lt;/pgs&gt;&lt;/rptloc&gt; &lt;/mi&gt;</t>
  </si>
  <si>
    <t>Totale complessivo</t>
  </si>
  <si>
    <t>Professione</t>
  </si>
  <si>
    <t>Esaminati</t>
  </si>
  <si>
    <t>Abilitati</t>
  </si>
  <si>
    <t>% Abilitati su Esaminati</t>
  </si>
  <si>
    <t>Uomini</t>
  </si>
  <si>
    <t>Donne</t>
  </si>
  <si>
    <t>Esami di Stato -  Anno Solare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</si>
</sst>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0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indexed="62"/>
      <name val="Arial"/>
      <family val="2"/>
    </font>
    <font>
      <sz val="9"/>
      <color theme="1"/>
      <name val="Calibri"/>
      <family val="2"/>
      <scheme val="minor"/>
    </font>
    <font>
      <b/>
      <sz val="9"/>
      <color indexed="16"/>
      <name val="Arial"/>
      <family val="2"/>
    </font>
    <font>
      <b/>
      <sz val="9"/>
      <color indexed="62"/>
      <name val="Arial"/>
      <family val="2"/>
    </font>
    <font>
      <b/>
      <sz val="9"/>
      <color rgb="FF33339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23"/>
      </bottom>
      <diagonal/>
    </border>
    <border>
      <left style="hair">
        <color indexed="55"/>
      </left>
      <right/>
      <top style="double">
        <color indexed="55"/>
      </top>
      <bottom style="hair">
        <color indexed="23"/>
      </bottom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/>
      <top style="hair">
        <color indexed="23"/>
      </top>
      <bottom style="double">
        <color indexed="55"/>
      </bottom>
      <diagonal/>
    </border>
    <border>
      <left style="thin">
        <color indexed="23"/>
      </left>
      <right/>
      <top/>
      <bottom style="double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/>
      <top style="double">
        <color indexed="55"/>
      </top>
      <bottom style="hair">
        <color indexed="55"/>
      </bottom>
      <diagonal/>
    </border>
    <border>
      <left style="hair">
        <color indexed="23"/>
      </left>
      <right/>
      <top style="double">
        <color indexed="55"/>
      </top>
      <bottom style="hair">
        <color indexed="55"/>
      </bottom>
      <diagonal/>
    </border>
    <border>
      <left style="thin">
        <color indexed="23"/>
      </left>
      <right/>
      <top style="double">
        <color indexed="55"/>
      </top>
      <bottom style="hair">
        <color indexed="23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23"/>
      </left>
      <right/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5" fontId="8" fillId="2" borderId="19" xfId="1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165" fontId="8" fillId="2" borderId="26" xfId="1" applyNumberFormat="1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3" fontId="9" fillId="2" borderId="28" xfId="0" applyNumberFormat="1" applyFont="1" applyFill="1" applyBorder="1" applyAlignment="1">
      <alignment horizontal="center"/>
    </xf>
    <xf numFmtId="3" fontId="9" fillId="2" borderId="29" xfId="0" applyNumberFormat="1" applyFont="1" applyFill="1" applyBorder="1" applyAlignment="1">
      <alignment horizontal="center"/>
    </xf>
    <xf numFmtId="3" fontId="9" fillId="2" borderId="30" xfId="0" applyNumberFormat="1" applyFont="1" applyFill="1" applyBorder="1" applyAlignment="1">
      <alignment horizontal="center"/>
    </xf>
    <xf numFmtId="3" fontId="9" fillId="2" borderId="31" xfId="0" applyNumberFormat="1" applyFont="1" applyFill="1" applyBorder="1" applyAlignment="1">
      <alignment horizontal="center"/>
    </xf>
    <xf numFmtId="165" fontId="9" fillId="2" borderId="32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topLeftCell="A4" workbookViewId="0">
      <selection activeCell="I19" sqref="I19"/>
    </sheetView>
  </sheetViews>
  <sheetFormatPr defaultRowHeight="12.75" x14ac:dyDescent="0.2"/>
  <cols>
    <col min="1" max="1" width="81.28515625" bestFit="1" customWidth="1"/>
    <col min="2" max="7" width="11.28515625" customWidth="1"/>
    <col min="8" max="8" width="18.140625" customWidth="1"/>
    <col min="9" max="9" width="82.7109375" bestFit="1" customWidth="1"/>
  </cols>
  <sheetData>
    <row r="1" spans="1:12" s="1" customFormat="1" x14ac:dyDescent="0.2">
      <c r="A1" s="28" t="s">
        <v>38</v>
      </c>
      <c r="B1" s="28"/>
      <c r="C1" s="28"/>
      <c r="D1" s="28"/>
      <c r="E1" s="28"/>
      <c r="F1" s="28"/>
      <c r="G1" s="28"/>
      <c r="H1" s="28"/>
    </row>
    <row r="2" spans="1:12" s="1" customFormat="1" ht="12" x14ac:dyDescent="0.2"/>
    <row r="3" spans="1:12" s="1" customFormat="1" thickBot="1" x14ac:dyDescent="0.25">
      <c r="A3" s="2"/>
      <c r="B3" s="2"/>
      <c r="C3" s="2"/>
      <c r="D3" s="2"/>
      <c r="E3" s="2"/>
      <c r="F3" s="2"/>
      <c r="G3" s="2"/>
    </row>
    <row r="4" spans="1:12" s="1" customFormat="1" ht="15" customHeight="1" thickTop="1" x14ac:dyDescent="0.2">
      <c r="A4" s="29" t="s">
        <v>32</v>
      </c>
      <c r="B4" s="31" t="s">
        <v>33</v>
      </c>
      <c r="C4" s="32"/>
      <c r="D4" s="33"/>
      <c r="E4" s="31" t="s">
        <v>34</v>
      </c>
      <c r="F4" s="32"/>
      <c r="G4" s="34"/>
      <c r="H4" s="35" t="s">
        <v>35</v>
      </c>
      <c r="L4"/>
    </row>
    <row r="5" spans="1:12" s="1" customFormat="1" ht="13.5" thickBot="1" x14ac:dyDescent="0.25">
      <c r="A5" s="30"/>
      <c r="B5" s="3" t="s">
        <v>36</v>
      </c>
      <c r="C5" s="4" t="s">
        <v>37</v>
      </c>
      <c r="D5" s="5" t="s">
        <v>27</v>
      </c>
      <c r="E5" s="3" t="s">
        <v>36</v>
      </c>
      <c r="F5" s="4" t="s">
        <v>37</v>
      </c>
      <c r="G5" s="6" t="s">
        <v>27</v>
      </c>
      <c r="H5" s="36"/>
      <c r="L5"/>
    </row>
    <row r="6" spans="1:12" s="1" customFormat="1" ht="15" customHeight="1" thickTop="1" x14ac:dyDescent="0.2">
      <c r="A6" s="7" t="s">
        <v>0</v>
      </c>
      <c r="B6" s="8">
        <v>5</v>
      </c>
      <c r="C6" s="9">
        <v>1</v>
      </c>
      <c r="D6" s="10">
        <f>SUM(B6:C6)</f>
        <v>6</v>
      </c>
      <c r="E6" s="8">
        <v>4</v>
      </c>
      <c r="F6" s="11">
        <v>1</v>
      </c>
      <c r="G6" s="12">
        <f>SUM(E6:F6)</f>
        <v>5</v>
      </c>
      <c r="H6" s="13">
        <f>G6/D6</f>
        <v>0.83333333333333337</v>
      </c>
      <c r="L6"/>
    </row>
    <row r="7" spans="1:12" s="1" customFormat="1" ht="15" customHeight="1" x14ac:dyDescent="0.2">
      <c r="A7" s="14" t="s">
        <v>1</v>
      </c>
      <c r="B7" s="15">
        <v>2</v>
      </c>
      <c r="C7" s="16">
        <v>42</v>
      </c>
      <c r="D7" s="17">
        <f>SUM(B7:C7)</f>
        <v>44</v>
      </c>
      <c r="E7" s="15">
        <v>2</v>
      </c>
      <c r="F7" s="18">
        <v>32</v>
      </c>
      <c r="G7" s="19">
        <f>SUM(E7:F7)</f>
        <v>34</v>
      </c>
      <c r="H7" s="20">
        <f t="shared" ref="H7:H33" si="0">G7/D7</f>
        <v>0.77272727272727271</v>
      </c>
      <c r="L7"/>
    </row>
    <row r="8" spans="1:12" s="1" customFormat="1" ht="15" customHeight="1" x14ac:dyDescent="0.2">
      <c r="A8" s="14" t="s">
        <v>2</v>
      </c>
      <c r="B8" s="15">
        <v>2</v>
      </c>
      <c r="C8" s="16">
        <v>15</v>
      </c>
      <c r="D8" s="17">
        <f t="shared" ref="D8:D32" si="1">SUM(B8:C8)</f>
        <v>17</v>
      </c>
      <c r="E8" s="15">
        <v>2</v>
      </c>
      <c r="F8" s="18">
        <v>13</v>
      </c>
      <c r="G8" s="19">
        <f t="shared" ref="G8:G32" si="2">SUM(E8:F8)</f>
        <v>15</v>
      </c>
      <c r="H8" s="20">
        <f t="shared" si="0"/>
        <v>0.88235294117647056</v>
      </c>
      <c r="L8"/>
    </row>
    <row r="9" spans="1:12" s="1" customFormat="1" ht="15" customHeight="1" x14ac:dyDescent="0.2">
      <c r="A9" s="14" t="s">
        <v>3</v>
      </c>
      <c r="B9" s="15">
        <v>10</v>
      </c>
      <c r="C9" s="16">
        <v>14</v>
      </c>
      <c r="D9" s="17">
        <f t="shared" si="1"/>
        <v>24</v>
      </c>
      <c r="E9" s="15">
        <v>7</v>
      </c>
      <c r="F9" s="18">
        <v>11</v>
      </c>
      <c r="G9" s="19">
        <f t="shared" si="2"/>
        <v>18</v>
      </c>
      <c r="H9" s="20">
        <f t="shared" si="0"/>
        <v>0.75</v>
      </c>
      <c r="L9"/>
    </row>
    <row r="10" spans="1:12" s="1" customFormat="1" ht="15" customHeight="1" x14ac:dyDescent="0.2">
      <c r="A10" s="21" t="s">
        <v>4</v>
      </c>
      <c r="B10" s="15">
        <v>0</v>
      </c>
      <c r="C10" s="16">
        <v>2</v>
      </c>
      <c r="D10" s="17">
        <f t="shared" si="1"/>
        <v>2</v>
      </c>
      <c r="E10" s="15">
        <v>0</v>
      </c>
      <c r="F10" s="18">
        <v>1</v>
      </c>
      <c r="G10" s="19">
        <f t="shared" si="2"/>
        <v>1</v>
      </c>
      <c r="H10" s="20">
        <f t="shared" si="0"/>
        <v>0.5</v>
      </c>
      <c r="L10"/>
    </row>
    <row r="11" spans="1:12" s="1" customFormat="1" ht="15" customHeight="1" x14ac:dyDescent="0.2">
      <c r="A11" s="21" t="s">
        <v>5</v>
      </c>
      <c r="B11" s="15">
        <v>18</v>
      </c>
      <c r="C11" s="16">
        <v>5</v>
      </c>
      <c r="D11" s="17">
        <f t="shared" si="1"/>
        <v>23</v>
      </c>
      <c r="E11" s="15">
        <v>17</v>
      </c>
      <c r="F11" s="18">
        <v>5</v>
      </c>
      <c r="G11" s="19">
        <f t="shared" si="2"/>
        <v>22</v>
      </c>
      <c r="H11" s="20">
        <f t="shared" si="0"/>
        <v>0.95652173913043481</v>
      </c>
      <c r="L11"/>
    </row>
    <row r="12" spans="1:12" s="1" customFormat="1" ht="15" customHeight="1" x14ac:dyDescent="0.2">
      <c r="A12" s="21" t="s">
        <v>6</v>
      </c>
      <c r="B12" s="15">
        <v>1</v>
      </c>
      <c r="C12" s="16">
        <v>0</v>
      </c>
      <c r="D12" s="17">
        <f t="shared" si="1"/>
        <v>1</v>
      </c>
      <c r="E12" s="15">
        <v>1</v>
      </c>
      <c r="F12" s="18">
        <v>0</v>
      </c>
      <c r="G12" s="19">
        <f t="shared" si="2"/>
        <v>1</v>
      </c>
      <c r="H12" s="20">
        <f t="shared" si="0"/>
        <v>1</v>
      </c>
      <c r="L12"/>
    </row>
    <row r="13" spans="1:12" s="1" customFormat="1" ht="15" customHeight="1" x14ac:dyDescent="0.2">
      <c r="A13" s="21" t="s">
        <v>7</v>
      </c>
      <c r="B13" s="15">
        <v>78</v>
      </c>
      <c r="C13" s="16">
        <v>33</v>
      </c>
      <c r="D13" s="17">
        <f t="shared" si="1"/>
        <v>111</v>
      </c>
      <c r="E13" s="15">
        <v>74</v>
      </c>
      <c r="F13" s="18">
        <v>30</v>
      </c>
      <c r="G13" s="19">
        <f t="shared" si="2"/>
        <v>104</v>
      </c>
      <c r="H13" s="20">
        <f t="shared" si="0"/>
        <v>0.93693693693693691</v>
      </c>
      <c r="L13"/>
    </row>
    <row r="14" spans="1:12" s="1" customFormat="1" ht="15" customHeight="1" x14ac:dyDescent="0.2">
      <c r="A14" s="21" t="s">
        <v>8</v>
      </c>
      <c r="B14" s="15">
        <v>7</v>
      </c>
      <c r="C14" s="16">
        <v>9</v>
      </c>
      <c r="D14" s="17">
        <f t="shared" si="1"/>
        <v>16</v>
      </c>
      <c r="E14" s="15">
        <v>5</v>
      </c>
      <c r="F14" s="18">
        <v>8</v>
      </c>
      <c r="G14" s="19">
        <f t="shared" si="2"/>
        <v>13</v>
      </c>
      <c r="H14" s="20">
        <f t="shared" si="0"/>
        <v>0.8125</v>
      </c>
      <c r="L14"/>
    </row>
    <row r="15" spans="1:12" s="1" customFormat="1" ht="15" customHeight="1" x14ac:dyDescent="0.2">
      <c r="A15" s="21" t="s">
        <v>9</v>
      </c>
      <c r="B15" s="15">
        <v>1</v>
      </c>
      <c r="C15" s="16">
        <v>1</v>
      </c>
      <c r="D15" s="17">
        <f t="shared" si="1"/>
        <v>2</v>
      </c>
      <c r="E15" s="15">
        <v>1</v>
      </c>
      <c r="F15" s="18">
        <v>1</v>
      </c>
      <c r="G15" s="19">
        <f t="shared" si="2"/>
        <v>2</v>
      </c>
      <c r="H15" s="20">
        <f t="shared" si="0"/>
        <v>1</v>
      </c>
      <c r="L15"/>
    </row>
    <row r="16" spans="1:12" s="1" customFormat="1" ht="15" customHeight="1" x14ac:dyDescent="0.2">
      <c r="A16" s="21" t="s">
        <v>10</v>
      </c>
      <c r="B16" s="15">
        <v>1</v>
      </c>
      <c r="C16" s="16">
        <v>3</v>
      </c>
      <c r="D16" s="17">
        <f t="shared" si="1"/>
        <v>4</v>
      </c>
      <c r="E16" s="15">
        <v>1</v>
      </c>
      <c r="F16" s="18">
        <v>3</v>
      </c>
      <c r="G16" s="19">
        <f t="shared" si="2"/>
        <v>4</v>
      </c>
      <c r="H16" s="20">
        <f t="shared" si="0"/>
        <v>1</v>
      </c>
      <c r="L16"/>
    </row>
    <row r="17" spans="1:12" s="1" customFormat="1" ht="15" customHeight="1" x14ac:dyDescent="0.2">
      <c r="A17" s="21" t="s">
        <v>11</v>
      </c>
      <c r="B17" s="15">
        <v>4</v>
      </c>
      <c r="C17" s="16">
        <v>1</v>
      </c>
      <c r="D17" s="17">
        <f t="shared" si="1"/>
        <v>5</v>
      </c>
      <c r="E17" s="15">
        <v>2</v>
      </c>
      <c r="F17" s="18">
        <v>0</v>
      </c>
      <c r="G17" s="19">
        <f t="shared" si="2"/>
        <v>2</v>
      </c>
      <c r="H17" s="20">
        <f t="shared" si="0"/>
        <v>0.4</v>
      </c>
      <c r="L17"/>
    </row>
    <row r="18" spans="1:12" s="1" customFormat="1" ht="15" customHeight="1" x14ac:dyDescent="0.2">
      <c r="A18" s="21" t="s">
        <v>12</v>
      </c>
      <c r="B18" s="15">
        <v>24</v>
      </c>
      <c r="C18" s="16">
        <v>132</v>
      </c>
      <c r="D18" s="17">
        <f t="shared" si="1"/>
        <v>156</v>
      </c>
      <c r="E18" s="15">
        <v>24</v>
      </c>
      <c r="F18" s="18">
        <v>130</v>
      </c>
      <c r="G18" s="19">
        <f t="shared" si="2"/>
        <v>154</v>
      </c>
      <c r="H18" s="20">
        <f t="shared" si="0"/>
        <v>0.98717948717948723</v>
      </c>
      <c r="L18"/>
    </row>
    <row r="19" spans="1:12" s="1" customFormat="1" ht="15" customHeight="1" x14ac:dyDescent="0.2">
      <c r="A19" s="21" t="s">
        <v>13</v>
      </c>
      <c r="B19" s="15">
        <v>25</v>
      </c>
      <c r="C19" s="16">
        <v>12</v>
      </c>
      <c r="D19" s="17">
        <f t="shared" si="1"/>
        <v>37</v>
      </c>
      <c r="E19" s="15">
        <v>24</v>
      </c>
      <c r="F19" s="18">
        <v>12</v>
      </c>
      <c r="G19" s="19">
        <f t="shared" si="2"/>
        <v>36</v>
      </c>
      <c r="H19" s="20">
        <f t="shared" si="0"/>
        <v>0.97297297297297303</v>
      </c>
      <c r="L19"/>
    </row>
    <row r="20" spans="1:12" s="1" customFormat="1" ht="15" customHeight="1" x14ac:dyDescent="0.2">
      <c r="A20" s="21" t="s">
        <v>14</v>
      </c>
      <c r="B20" s="15">
        <v>2</v>
      </c>
      <c r="C20" s="16">
        <v>0</v>
      </c>
      <c r="D20" s="17">
        <f t="shared" si="1"/>
        <v>2</v>
      </c>
      <c r="E20" s="15">
        <v>2</v>
      </c>
      <c r="F20" s="18">
        <v>0</v>
      </c>
      <c r="G20" s="19">
        <f t="shared" si="2"/>
        <v>2</v>
      </c>
      <c r="H20" s="20">
        <f t="shared" si="0"/>
        <v>1</v>
      </c>
      <c r="L20"/>
    </row>
    <row r="21" spans="1:12" s="1" customFormat="1" ht="15" customHeight="1" x14ac:dyDescent="0.2">
      <c r="A21" s="21" t="s">
        <v>15</v>
      </c>
      <c r="B21" s="15">
        <v>196</v>
      </c>
      <c r="C21" s="16">
        <v>118</v>
      </c>
      <c r="D21" s="17">
        <f t="shared" si="1"/>
        <v>314</v>
      </c>
      <c r="E21" s="15">
        <v>195</v>
      </c>
      <c r="F21" s="18">
        <v>118</v>
      </c>
      <c r="G21" s="19">
        <f t="shared" si="2"/>
        <v>313</v>
      </c>
      <c r="H21" s="20">
        <f t="shared" si="0"/>
        <v>0.99681528662420382</v>
      </c>
      <c r="L21"/>
    </row>
    <row r="22" spans="1:12" s="1" customFormat="1" ht="15" customHeight="1" x14ac:dyDescent="0.2">
      <c r="A22" s="21" t="s">
        <v>16</v>
      </c>
      <c r="B22" s="15">
        <v>16</v>
      </c>
      <c r="C22" s="16">
        <v>5</v>
      </c>
      <c r="D22" s="17">
        <f t="shared" si="1"/>
        <v>21</v>
      </c>
      <c r="E22" s="15">
        <v>16</v>
      </c>
      <c r="F22" s="18">
        <v>5</v>
      </c>
      <c r="G22" s="19">
        <f t="shared" si="2"/>
        <v>21</v>
      </c>
      <c r="H22" s="20">
        <f t="shared" si="0"/>
        <v>1</v>
      </c>
      <c r="L22"/>
    </row>
    <row r="23" spans="1:12" s="1" customFormat="1" ht="15" customHeight="1" x14ac:dyDescent="0.2">
      <c r="A23" s="21" t="s">
        <v>17</v>
      </c>
      <c r="B23" s="15">
        <v>113</v>
      </c>
      <c r="C23" s="16">
        <v>49</v>
      </c>
      <c r="D23" s="17">
        <f t="shared" si="1"/>
        <v>162</v>
      </c>
      <c r="E23" s="15">
        <v>113</v>
      </c>
      <c r="F23" s="18">
        <v>49</v>
      </c>
      <c r="G23" s="19">
        <f t="shared" si="2"/>
        <v>162</v>
      </c>
      <c r="H23" s="20">
        <f t="shared" si="0"/>
        <v>1</v>
      </c>
      <c r="L23"/>
    </row>
    <row r="24" spans="1:12" s="1" customFormat="1" ht="15" customHeight="1" x14ac:dyDescent="0.2">
      <c r="A24" s="21" t="s">
        <v>18</v>
      </c>
      <c r="B24" s="15">
        <v>8</v>
      </c>
      <c r="C24" s="16">
        <v>3</v>
      </c>
      <c r="D24" s="17">
        <f t="shared" si="1"/>
        <v>11</v>
      </c>
      <c r="E24" s="15">
        <v>8</v>
      </c>
      <c r="F24" s="18">
        <v>3</v>
      </c>
      <c r="G24" s="19">
        <f t="shared" si="2"/>
        <v>11</v>
      </c>
      <c r="H24" s="20">
        <f t="shared" si="0"/>
        <v>1</v>
      </c>
      <c r="L24"/>
    </row>
    <row r="25" spans="1:12" s="1" customFormat="1" ht="15" customHeight="1" x14ac:dyDescent="0.2">
      <c r="A25" s="21" t="s">
        <v>19</v>
      </c>
      <c r="B25" s="15">
        <v>435</v>
      </c>
      <c r="C25" s="16">
        <v>95</v>
      </c>
      <c r="D25" s="17">
        <f t="shared" si="1"/>
        <v>530</v>
      </c>
      <c r="E25" s="15">
        <v>432</v>
      </c>
      <c r="F25" s="18">
        <v>95</v>
      </c>
      <c r="G25" s="19">
        <f t="shared" si="2"/>
        <v>527</v>
      </c>
      <c r="H25" s="20">
        <f t="shared" si="0"/>
        <v>0.99433962264150944</v>
      </c>
      <c r="L25"/>
    </row>
    <row r="26" spans="1:12" s="1" customFormat="1" ht="15" customHeight="1" x14ac:dyDescent="0.2">
      <c r="A26" s="21" t="s">
        <v>20</v>
      </c>
      <c r="B26" s="15">
        <v>35</v>
      </c>
      <c r="C26" s="16">
        <v>4</v>
      </c>
      <c r="D26" s="17">
        <f t="shared" si="1"/>
        <v>39</v>
      </c>
      <c r="E26" s="15">
        <v>35</v>
      </c>
      <c r="F26" s="18">
        <v>4</v>
      </c>
      <c r="G26" s="19">
        <f t="shared" si="2"/>
        <v>39</v>
      </c>
      <c r="H26" s="20">
        <f t="shared" si="0"/>
        <v>1</v>
      </c>
      <c r="L26"/>
    </row>
    <row r="27" spans="1:12" s="1" customFormat="1" ht="15" customHeight="1" x14ac:dyDescent="0.2">
      <c r="A27" s="21" t="s">
        <v>21</v>
      </c>
      <c r="B27" s="15">
        <v>4</v>
      </c>
      <c r="C27" s="16">
        <v>1</v>
      </c>
      <c r="D27" s="17">
        <f t="shared" si="1"/>
        <v>5</v>
      </c>
      <c r="E27" s="15">
        <v>4</v>
      </c>
      <c r="F27" s="18">
        <v>1</v>
      </c>
      <c r="G27" s="19">
        <f t="shared" si="2"/>
        <v>5</v>
      </c>
      <c r="H27" s="20">
        <f t="shared" si="0"/>
        <v>1</v>
      </c>
      <c r="L27"/>
    </row>
    <row r="28" spans="1:12" s="1" customFormat="1" ht="15" customHeight="1" x14ac:dyDescent="0.2">
      <c r="A28" s="21" t="s">
        <v>22</v>
      </c>
      <c r="B28" s="15">
        <v>9</v>
      </c>
      <c r="C28" s="16">
        <v>8</v>
      </c>
      <c r="D28" s="17">
        <f t="shared" si="1"/>
        <v>17</v>
      </c>
      <c r="E28" s="15">
        <v>9</v>
      </c>
      <c r="F28" s="18">
        <v>8</v>
      </c>
      <c r="G28" s="19">
        <f t="shared" si="2"/>
        <v>17</v>
      </c>
      <c r="H28" s="20">
        <f t="shared" si="0"/>
        <v>1</v>
      </c>
      <c r="L28"/>
    </row>
    <row r="29" spans="1:12" s="1" customFormat="1" ht="15" customHeight="1" x14ac:dyDescent="0.2">
      <c r="A29" s="21" t="s">
        <v>23</v>
      </c>
      <c r="B29" s="15">
        <v>126</v>
      </c>
      <c r="C29" s="16">
        <v>675</v>
      </c>
      <c r="D29" s="17">
        <f t="shared" si="1"/>
        <v>801</v>
      </c>
      <c r="E29" s="15">
        <v>112</v>
      </c>
      <c r="F29" s="18">
        <v>646</v>
      </c>
      <c r="G29" s="19">
        <f t="shared" si="2"/>
        <v>758</v>
      </c>
      <c r="H29" s="20">
        <f t="shared" si="0"/>
        <v>0.94631710362047439</v>
      </c>
      <c r="L29"/>
    </row>
    <row r="30" spans="1:12" s="1" customFormat="1" ht="15" customHeight="1" x14ac:dyDescent="0.2">
      <c r="A30" s="21" t="s">
        <v>24</v>
      </c>
      <c r="B30" s="15">
        <v>7</v>
      </c>
      <c r="C30" s="16">
        <v>2</v>
      </c>
      <c r="D30" s="17">
        <f t="shared" si="1"/>
        <v>9</v>
      </c>
      <c r="E30" s="15">
        <v>5</v>
      </c>
      <c r="F30" s="18">
        <v>2</v>
      </c>
      <c r="G30" s="19">
        <f t="shared" si="2"/>
        <v>7</v>
      </c>
      <c r="H30" s="20">
        <f t="shared" si="0"/>
        <v>0.77777777777777779</v>
      </c>
      <c r="L30"/>
    </row>
    <row r="31" spans="1:12" s="1" customFormat="1" ht="15" customHeight="1" x14ac:dyDescent="0.2">
      <c r="A31" s="21" t="s">
        <v>25</v>
      </c>
      <c r="B31" s="15">
        <v>6</v>
      </c>
      <c r="C31" s="16">
        <v>5</v>
      </c>
      <c r="D31" s="17">
        <f t="shared" si="1"/>
        <v>11</v>
      </c>
      <c r="E31" s="15">
        <v>5</v>
      </c>
      <c r="F31" s="18">
        <v>5</v>
      </c>
      <c r="G31" s="19">
        <f t="shared" si="2"/>
        <v>10</v>
      </c>
      <c r="H31" s="20">
        <f t="shared" si="0"/>
        <v>0.90909090909090906</v>
      </c>
      <c r="L31"/>
    </row>
    <row r="32" spans="1:12" s="1" customFormat="1" ht="15" customHeight="1" thickBot="1" x14ac:dyDescent="0.25">
      <c r="A32" s="21" t="s">
        <v>26</v>
      </c>
      <c r="B32" s="15">
        <v>16</v>
      </c>
      <c r="C32" s="16">
        <v>51</v>
      </c>
      <c r="D32" s="17">
        <f t="shared" si="1"/>
        <v>67</v>
      </c>
      <c r="E32" s="15">
        <v>16</v>
      </c>
      <c r="F32" s="18">
        <v>51</v>
      </c>
      <c r="G32" s="19">
        <f t="shared" si="2"/>
        <v>67</v>
      </c>
      <c r="H32" s="20">
        <f t="shared" si="0"/>
        <v>1</v>
      </c>
      <c r="L32"/>
    </row>
    <row r="33" spans="1:12" s="1" customFormat="1" ht="14.25" thickTop="1" thickBot="1" x14ac:dyDescent="0.25">
      <c r="A33" s="22" t="s">
        <v>31</v>
      </c>
      <c r="B33" s="23">
        <f t="shared" ref="B33:G33" si="3">SUM(B6:B32)</f>
        <v>1151</v>
      </c>
      <c r="C33" s="24">
        <f t="shared" si="3"/>
        <v>1286</v>
      </c>
      <c r="D33" s="25">
        <f t="shared" si="3"/>
        <v>2437</v>
      </c>
      <c r="E33" s="23">
        <f t="shared" si="3"/>
        <v>1116</v>
      </c>
      <c r="F33" s="24">
        <f t="shared" si="3"/>
        <v>1234</v>
      </c>
      <c r="G33" s="26">
        <f t="shared" si="3"/>
        <v>2350</v>
      </c>
      <c r="H33" s="27">
        <f t="shared" si="0"/>
        <v>0.96430036930652441</v>
      </c>
      <c r="L33"/>
    </row>
    <row r="34" spans="1:12" ht="13.5" thickTop="1" x14ac:dyDescent="0.2"/>
  </sheetData>
  <mergeCells count="5">
    <mergeCell ref="A1:H1"/>
    <mergeCell ref="A4:A5"/>
    <mergeCell ref="B4:D4"/>
    <mergeCell ref="E4:G4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28</v>
      </c>
      <c r="B1" t="s">
        <v>29</v>
      </c>
    </row>
    <row r="2" spans="1:2" ht="0" hidden="1" customHeight="1" x14ac:dyDescent="0.2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Esami di stato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%USERPROFILE%</cp:lastModifiedBy>
  <dcterms:modified xsi:type="dcterms:W3CDTF">2023-07-06T11:27:36Z</dcterms:modified>
</cp:coreProperties>
</file>