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U-SviluppoOrganizzativo\Sistema Integrato\Richieste da strutture e uffici\AMM.NE CENTRALE\ADISS\Ufficio Offerta formativa\Dati sito web\Dati personale al 31 dic 2022\da pubblicare\"/>
    </mc:Choice>
  </mc:AlternateContent>
  <bookViews>
    <workbookView xWindow="0" yWindow="0" windowWidth="20490" windowHeight="7620"/>
  </bookViews>
  <sheets>
    <sheet name="Foglio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P22" i="1"/>
  <c r="O22" i="1"/>
  <c r="D53" i="1" l="1"/>
  <c r="E53" i="1"/>
  <c r="F53" i="1"/>
  <c r="G53" i="1"/>
  <c r="H53" i="1"/>
  <c r="I53" i="1"/>
  <c r="J53" i="1"/>
  <c r="K53" i="1"/>
  <c r="L53" i="1"/>
  <c r="M53" i="1"/>
  <c r="N53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Q22" i="1"/>
  <c r="Q50" i="1" l="1"/>
  <c r="Q30" i="1"/>
  <c r="Q38" i="1"/>
  <c r="Q37" i="1"/>
  <c r="Q33" i="1"/>
  <c r="Q24" i="1"/>
  <c r="Q41" i="1"/>
  <c r="Q51" i="1"/>
  <c r="Q49" i="1"/>
  <c r="Q43" i="1"/>
  <c r="Q40" i="1"/>
  <c r="Q35" i="1"/>
  <c r="Q25" i="1"/>
  <c r="Q52" i="1"/>
  <c r="Q47" i="1"/>
  <c r="Q44" i="1"/>
  <c r="Q48" i="1"/>
  <c r="Q45" i="1"/>
  <c r="Q46" i="1"/>
  <c r="Q42" i="1"/>
  <c r="Q39" i="1"/>
  <c r="P53" i="1"/>
  <c r="O53" i="1"/>
  <c r="Q36" i="1"/>
  <c r="Q31" i="1"/>
  <c r="Q34" i="1"/>
  <c r="Q32" i="1"/>
  <c r="Q29" i="1"/>
  <c r="Q28" i="1"/>
  <c r="Q26" i="1"/>
  <c r="Q27" i="1"/>
  <c r="Q23" i="1"/>
  <c r="Q53" i="1" l="1"/>
</calcChain>
</file>

<file path=xl/sharedStrings.xml><?xml version="1.0" encoding="utf-8"?>
<sst xmlns="http://schemas.openxmlformats.org/spreadsheetml/2006/main" count="91" uniqueCount="44">
  <si>
    <t>Tab.1 Personale tecnico amministrativo e dirigente distinto per età, genere e tipologia di contratto. Dati al 31.12.2022</t>
  </si>
  <si>
    <t>Età</t>
  </si>
  <si>
    <t>PTA e Dirigenti a tempo indeterminato</t>
  </si>
  <si>
    <t>PTA e Dirigenti a tempo determinato [1]</t>
  </si>
  <si>
    <t>Altro personale a tempo indeterminato</t>
  </si>
  <si>
    <t>Altro personale a tempo determinato[2]</t>
  </si>
  <si>
    <t>Ateneo</t>
  </si>
  <si>
    <t>F</t>
  </si>
  <si>
    <t>M</t>
  </si>
  <si>
    <t>Totale</t>
  </si>
  <si>
    <t>&lt;= 30</t>
  </si>
  <si>
    <t>31-40</t>
  </si>
  <si>
    <t>41-50</t>
  </si>
  <si>
    <t>51-60</t>
  </si>
  <si>
    <t>61-70</t>
  </si>
  <si>
    <t>[1] Escluso il DG</t>
  </si>
  <si>
    <t>Tab.2 Personale tecnico amministrativo distinto per macrostruttura di afferenza, area di inquadramento categoria e genere. Dati al 31.12.2022</t>
  </si>
  <si>
    <t>MACRO-STRUTTURA</t>
  </si>
  <si>
    <t>AREA</t>
  </si>
  <si>
    <t>CATEGORIA E GENERE</t>
  </si>
  <si>
    <t>B</t>
  </si>
  <si>
    <t>C</t>
  </si>
  <si>
    <t>D</t>
  </si>
  <si>
    <t>EP</t>
  </si>
  <si>
    <t>TOTALE ATENEO</t>
  </si>
  <si>
    <t>Area amministrativa</t>
  </si>
  <si>
    <t>Area amministrativa-gestionale</t>
  </si>
  <si>
    <t>Area biblioteche</t>
  </si>
  <si>
    <t>Area servizi generali e tecnici</t>
  </si>
  <si>
    <t>Area tecnica, tecnico-scientifica ed elaborazione dati</t>
  </si>
  <si>
    <t>DIPARTIMENTI</t>
  </si>
  <si>
    <t>Area medico-odontoiatrica e socio-sanitaria</t>
  </si>
  <si>
    <t>CENTRI</t>
  </si>
  <si>
    <t>POLI</t>
  </si>
  <si>
    <t>SCUOLE</t>
  </si>
  <si>
    <t>[2] Altro personale: CEL, Tecnologi, Operai Agricoli, Personale in comando</t>
  </si>
  <si>
    <t>AMMINISTRAZIONE CENTRALE</t>
  </si>
  <si>
    <t>AMMINISTRAZIONE CENTRALE Totale</t>
  </si>
  <si>
    <t>Area socio-sanitaria</t>
  </si>
  <si>
    <t>DIPARTIMENTI Totale</t>
  </si>
  <si>
    <t>CENTRI Totale</t>
  </si>
  <si>
    <t>POLI Totale</t>
  </si>
  <si>
    <t>SCUOLE Totale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</si>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</sst>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2" fillId="0" borderId="0" xfId="0" applyFont="1" applyFill="1"/>
    <xf numFmtId="0" fontId="0" fillId="0" borderId="0" xfId="0" applyBorder="1"/>
    <xf numFmtId="0" fontId="4" fillId="0" borderId="0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4" fillId="0" borderId="6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3" fontId="6" fillId="0" borderId="1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0" fontId="0" fillId="0" borderId="11" xfId="0" applyBorder="1"/>
    <xf numFmtId="0" fontId="0" fillId="0" borderId="0" xfId="0" applyBorder="1" applyAlignment="1">
      <alignment wrapText="1"/>
    </xf>
    <xf numFmtId="3" fontId="4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3" fontId="4" fillId="0" borderId="2" xfId="1" applyNumberFormat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0" fontId="0" fillId="0" borderId="6" xfId="0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3" fontId="6" fillId="0" borderId="10" xfId="1" applyNumberFormat="1" applyFont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0" fontId="4" fillId="0" borderId="0" xfId="0" applyFont="1" applyBorder="1"/>
    <xf numFmtId="0" fontId="6" fillId="0" borderId="21" xfId="0" applyFont="1" applyBorder="1" applyAlignment="1">
      <alignment horizontal="center"/>
    </xf>
    <xf numFmtId="0" fontId="4" fillId="0" borderId="22" xfId="0" applyFont="1" applyBorder="1"/>
    <xf numFmtId="0" fontId="4" fillId="0" borderId="23" xfId="1" applyNumberFormat="1" applyFont="1" applyBorder="1" applyAlignment="1">
      <alignment horizontal="center"/>
    </xf>
    <xf numFmtId="0" fontId="6" fillId="0" borderId="24" xfId="0" applyFont="1" applyBorder="1"/>
    <xf numFmtId="3" fontId="6" fillId="0" borderId="25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4" fillId="0" borderId="23" xfId="1" applyNumberFormat="1" applyFont="1" applyFill="1" applyBorder="1" applyAlignment="1">
      <alignment horizontal="center"/>
    </xf>
    <xf numFmtId="3" fontId="6" fillId="0" borderId="25" xfId="1" applyNumberFormat="1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3" fontId="3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3" fontId="3" fillId="0" borderId="21" xfId="1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31" xfId="0" applyFont="1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34" xfId="1" applyNumberFormat="1" applyFont="1" applyBorder="1" applyAlignment="1">
      <alignment horizontal="center"/>
    </xf>
    <xf numFmtId="0" fontId="0" fillId="0" borderId="32" xfId="0" applyNumberFormat="1" applyFont="1" applyBorder="1" applyAlignment="1">
      <alignment horizontal="center"/>
    </xf>
    <xf numFmtId="0" fontId="0" fillId="0" borderId="33" xfId="0" applyNumberFormat="1" applyFont="1" applyBorder="1" applyAlignment="1">
      <alignment horizontal="center"/>
    </xf>
    <xf numFmtId="0" fontId="4" fillId="0" borderId="32" xfId="1" applyNumberFormat="1" applyFont="1" applyBorder="1" applyAlignment="1">
      <alignment horizontal="center"/>
    </xf>
    <xf numFmtId="0" fontId="4" fillId="0" borderId="33" xfId="1" applyNumberFormat="1" applyFont="1" applyBorder="1" applyAlignment="1">
      <alignment horizontal="center"/>
    </xf>
    <xf numFmtId="0" fontId="4" fillId="0" borderId="35" xfId="1" applyNumberFormat="1" applyFont="1" applyBorder="1" applyAlignment="1">
      <alignment horizontal="center"/>
    </xf>
    <xf numFmtId="0" fontId="4" fillId="0" borderId="36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1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0" fontId="4" fillId="0" borderId="28" xfId="1" applyNumberFormat="1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54"/>
  <sheetViews>
    <sheetView showGridLines="0" tabSelected="1" topLeftCell="A4" zoomScaleNormal="100" workbookViewId="0">
      <selection activeCell="O12" activeCellId="3" sqref="F12 I12 L12 O12"/>
    </sheetView>
  </sheetViews>
  <sheetFormatPr defaultRowHeight="15" x14ac:dyDescent="0.25"/>
  <cols>
    <col min="1" max="1" width="23.140625" customWidth="1"/>
    <col min="2" max="2" width="68.85546875" bestFit="1" customWidth="1"/>
  </cols>
  <sheetData>
    <row r="3" spans="3:18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3:18" ht="32.25" customHeight="1" thickBot="1" x14ac:dyDescent="0.3">
      <c r="C4" s="38"/>
      <c r="D4" s="38"/>
      <c r="E4" s="38"/>
      <c r="F4" s="38"/>
      <c r="G4" s="38"/>
      <c r="H4" s="38"/>
      <c r="I4" s="38"/>
      <c r="J4" s="38"/>
      <c r="K4" s="38"/>
      <c r="L4" s="38"/>
      <c r="M4" s="12"/>
      <c r="N4" s="12"/>
      <c r="O4" s="12"/>
      <c r="P4" s="12"/>
      <c r="Q4" s="12"/>
      <c r="R4" s="12"/>
    </row>
    <row r="5" spans="3:18" ht="33" customHeight="1" thickTop="1" x14ac:dyDescent="0.25">
      <c r="C5" s="75" t="s">
        <v>1</v>
      </c>
      <c r="D5" s="54" t="s">
        <v>2</v>
      </c>
      <c r="E5" s="53"/>
      <c r="F5" s="55"/>
      <c r="G5" s="54" t="s">
        <v>3</v>
      </c>
      <c r="H5" s="53"/>
      <c r="I5" s="55"/>
      <c r="J5" s="54" t="s">
        <v>4</v>
      </c>
      <c r="K5" s="53"/>
      <c r="L5" s="55"/>
      <c r="M5" s="54" t="s">
        <v>5</v>
      </c>
      <c r="N5" s="53"/>
      <c r="O5" s="55"/>
      <c r="P5" s="77" t="s">
        <v>6</v>
      </c>
      <c r="Q5" s="77"/>
      <c r="R5" s="78"/>
    </row>
    <row r="6" spans="3:18" x14ac:dyDescent="0.25">
      <c r="C6" s="76"/>
      <c r="D6" s="18" t="s">
        <v>7</v>
      </c>
      <c r="E6" s="19" t="s">
        <v>8</v>
      </c>
      <c r="F6" s="20" t="s">
        <v>9</v>
      </c>
      <c r="G6" s="18" t="s">
        <v>7</v>
      </c>
      <c r="H6" s="19" t="s">
        <v>8</v>
      </c>
      <c r="I6" s="20" t="s">
        <v>9</v>
      </c>
      <c r="J6" s="18" t="s">
        <v>7</v>
      </c>
      <c r="K6" s="19" t="s">
        <v>8</v>
      </c>
      <c r="L6" s="20" t="s">
        <v>9</v>
      </c>
      <c r="M6" s="18" t="s">
        <v>7</v>
      </c>
      <c r="N6" s="19" t="s">
        <v>8</v>
      </c>
      <c r="O6" s="20" t="s">
        <v>9</v>
      </c>
      <c r="P6" s="18" t="s">
        <v>7</v>
      </c>
      <c r="Q6" s="19" t="s">
        <v>8</v>
      </c>
      <c r="R6" s="39" t="s">
        <v>9</v>
      </c>
    </row>
    <row r="7" spans="3:18" x14ac:dyDescent="0.25">
      <c r="C7" s="88" t="s">
        <v>10</v>
      </c>
      <c r="D7" s="89">
        <v>28</v>
      </c>
      <c r="E7" s="90">
        <v>30</v>
      </c>
      <c r="F7" s="91">
        <v>58</v>
      </c>
      <c r="G7" s="92">
        <v>66</v>
      </c>
      <c r="H7" s="93">
        <v>16</v>
      </c>
      <c r="I7" s="91">
        <v>82</v>
      </c>
      <c r="J7" s="94"/>
      <c r="K7" s="95"/>
      <c r="L7" s="91"/>
      <c r="M7" s="94">
        <v>2</v>
      </c>
      <c r="N7" s="95">
        <v>1</v>
      </c>
      <c r="O7" s="91">
        <v>3</v>
      </c>
      <c r="P7" s="95">
        <v>96</v>
      </c>
      <c r="Q7" s="95">
        <v>47</v>
      </c>
      <c r="R7" s="96">
        <v>143</v>
      </c>
    </row>
    <row r="8" spans="3:18" x14ac:dyDescent="0.25">
      <c r="C8" s="40" t="s">
        <v>11</v>
      </c>
      <c r="D8" s="15">
        <v>266</v>
      </c>
      <c r="E8" s="3">
        <v>135</v>
      </c>
      <c r="F8" s="14">
        <v>401</v>
      </c>
      <c r="G8" s="16">
        <v>108</v>
      </c>
      <c r="H8" s="4">
        <v>33</v>
      </c>
      <c r="I8" s="14">
        <v>141</v>
      </c>
      <c r="J8" s="17">
        <v>3</v>
      </c>
      <c r="K8" s="13">
        <v>1</v>
      </c>
      <c r="L8" s="14">
        <v>4</v>
      </c>
      <c r="M8" s="17">
        <v>4</v>
      </c>
      <c r="N8" s="13">
        <v>3</v>
      </c>
      <c r="O8" s="14">
        <v>7</v>
      </c>
      <c r="P8" s="13">
        <v>381</v>
      </c>
      <c r="Q8" s="13">
        <v>172</v>
      </c>
      <c r="R8" s="41">
        <v>553</v>
      </c>
    </row>
    <row r="9" spans="3:18" x14ac:dyDescent="0.25">
      <c r="C9" s="40" t="s">
        <v>12</v>
      </c>
      <c r="D9" s="15">
        <v>374</v>
      </c>
      <c r="E9" s="3">
        <v>251</v>
      </c>
      <c r="F9" s="14">
        <v>625</v>
      </c>
      <c r="G9" s="16">
        <v>54</v>
      </c>
      <c r="H9" s="4">
        <v>19</v>
      </c>
      <c r="I9" s="14">
        <v>73</v>
      </c>
      <c r="J9" s="17">
        <v>8</v>
      </c>
      <c r="K9" s="13">
        <v>5</v>
      </c>
      <c r="L9" s="14">
        <v>13</v>
      </c>
      <c r="M9" s="17">
        <v>3</v>
      </c>
      <c r="N9" s="13">
        <v>3</v>
      </c>
      <c r="O9" s="14">
        <v>6</v>
      </c>
      <c r="P9" s="13">
        <v>439</v>
      </c>
      <c r="Q9" s="13">
        <v>278</v>
      </c>
      <c r="R9" s="41">
        <v>717</v>
      </c>
    </row>
    <row r="10" spans="3:18" x14ac:dyDescent="0.25">
      <c r="C10" s="40" t="s">
        <v>13</v>
      </c>
      <c r="D10" s="15">
        <v>556</v>
      </c>
      <c r="E10" s="3">
        <v>335</v>
      </c>
      <c r="F10" s="14">
        <v>891</v>
      </c>
      <c r="G10" s="16">
        <v>15</v>
      </c>
      <c r="H10" s="4">
        <v>3</v>
      </c>
      <c r="I10" s="14">
        <v>18</v>
      </c>
      <c r="J10" s="17">
        <v>13</v>
      </c>
      <c r="K10" s="13"/>
      <c r="L10" s="14">
        <v>13</v>
      </c>
      <c r="M10" s="17">
        <v>4</v>
      </c>
      <c r="N10" s="13">
        <v>3</v>
      </c>
      <c r="O10" s="14">
        <v>7</v>
      </c>
      <c r="P10" s="13">
        <v>588</v>
      </c>
      <c r="Q10" s="13">
        <v>341</v>
      </c>
      <c r="R10" s="41">
        <v>929</v>
      </c>
    </row>
    <row r="11" spans="3:18" x14ac:dyDescent="0.25">
      <c r="C11" s="79" t="s">
        <v>14</v>
      </c>
      <c r="D11" s="80">
        <v>135</v>
      </c>
      <c r="E11" s="81">
        <v>94</v>
      </c>
      <c r="F11" s="82">
        <v>229</v>
      </c>
      <c r="G11" s="83"/>
      <c r="H11" s="84"/>
      <c r="I11" s="82"/>
      <c r="J11" s="85">
        <v>3</v>
      </c>
      <c r="K11" s="86">
        <v>3</v>
      </c>
      <c r="L11" s="82">
        <v>6</v>
      </c>
      <c r="M11" s="85"/>
      <c r="N11" s="86"/>
      <c r="O11" s="82"/>
      <c r="P11" s="86">
        <v>138</v>
      </c>
      <c r="Q11" s="86">
        <v>97</v>
      </c>
      <c r="R11" s="87">
        <v>235</v>
      </c>
    </row>
    <row r="12" spans="3:18" ht="15.75" thickBot="1" x14ac:dyDescent="0.3">
      <c r="C12" s="42" t="s">
        <v>9</v>
      </c>
      <c r="D12" s="21">
        <v>1359</v>
      </c>
      <c r="E12" s="22">
        <v>845</v>
      </c>
      <c r="F12" s="23">
        <v>2204</v>
      </c>
      <c r="G12" s="21">
        <v>243</v>
      </c>
      <c r="H12" s="22">
        <v>71</v>
      </c>
      <c r="I12" s="23">
        <v>314</v>
      </c>
      <c r="J12" s="21">
        <v>27</v>
      </c>
      <c r="K12" s="22">
        <v>9</v>
      </c>
      <c r="L12" s="23">
        <v>36</v>
      </c>
      <c r="M12" s="21">
        <v>13</v>
      </c>
      <c r="N12" s="22">
        <v>10</v>
      </c>
      <c r="O12" s="23">
        <v>23</v>
      </c>
      <c r="P12" s="22">
        <v>1642</v>
      </c>
      <c r="Q12" s="22">
        <v>935</v>
      </c>
      <c r="R12" s="43">
        <v>2577</v>
      </c>
    </row>
    <row r="13" spans="3:18" ht="15.75" thickTop="1" x14ac:dyDescent="0.25">
      <c r="C13" s="5" t="s">
        <v>15</v>
      </c>
      <c r="D13" s="12"/>
    </row>
    <row r="14" spans="3:18" x14ac:dyDescent="0.25">
      <c r="C14" s="6" t="s">
        <v>35</v>
      </c>
    </row>
    <row r="17" spans="1:19" x14ac:dyDescent="0.25">
      <c r="A17" s="1" t="s">
        <v>16</v>
      </c>
    </row>
    <row r="18" spans="1:19" ht="15.75" thickBo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9" ht="15.75" thickTop="1" x14ac:dyDescent="0.25">
      <c r="A19" s="75" t="s">
        <v>17</v>
      </c>
      <c r="B19" s="56" t="s">
        <v>18</v>
      </c>
      <c r="C19" s="59" t="s">
        <v>19</v>
      </c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</row>
    <row r="20" spans="1:19" x14ac:dyDescent="0.25">
      <c r="A20" s="97"/>
      <c r="B20" s="57"/>
      <c r="C20" s="61" t="s">
        <v>20</v>
      </c>
      <c r="D20" s="61"/>
      <c r="E20" s="62"/>
      <c r="F20" s="63" t="s">
        <v>21</v>
      </c>
      <c r="G20" s="61"/>
      <c r="H20" s="62"/>
      <c r="I20" s="63" t="s">
        <v>22</v>
      </c>
      <c r="J20" s="61"/>
      <c r="K20" s="62"/>
      <c r="L20" s="63" t="s">
        <v>23</v>
      </c>
      <c r="M20" s="61"/>
      <c r="N20" s="62"/>
      <c r="O20" s="64" t="s">
        <v>24</v>
      </c>
      <c r="P20" s="65"/>
      <c r="Q20" s="66"/>
    </row>
    <row r="21" spans="1:19" x14ac:dyDescent="0.25">
      <c r="A21" s="76"/>
      <c r="B21" s="58"/>
      <c r="C21" s="19" t="s">
        <v>7</v>
      </c>
      <c r="D21" s="19" t="s">
        <v>8</v>
      </c>
      <c r="E21" s="20" t="s">
        <v>9</v>
      </c>
      <c r="F21" s="18" t="s">
        <v>7</v>
      </c>
      <c r="G21" s="19" t="s">
        <v>8</v>
      </c>
      <c r="H21" s="20" t="s">
        <v>9</v>
      </c>
      <c r="I21" s="18" t="s">
        <v>7</v>
      </c>
      <c r="J21" s="19" t="s">
        <v>8</v>
      </c>
      <c r="K21" s="20" t="s">
        <v>9</v>
      </c>
      <c r="L21" s="18" t="s">
        <v>7</v>
      </c>
      <c r="M21" s="19" t="s">
        <v>8</v>
      </c>
      <c r="N21" s="20" t="s">
        <v>9</v>
      </c>
      <c r="O21" s="18" t="s">
        <v>7</v>
      </c>
      <c r="P21" s="19" t="s">
        <v>8</v>
      </c>
      <c r="Q21" s="39" t="s">
        <v>9</v>
      </c>
      <c r="R21" s="8"/>
      <c r="S21" s="9"/>
    </row>
    <row r="22" spans="1:19" x14ac:dyDescent="0.25">
      <c r="A22" s="72" t="s">
        <v>36</v>
      </c>
      <c r="B22" s="25" t="s">
        <v>25</v>
      </c>
      <c r="C22" s="30">
        <v>3</v>
      </c>
      <c r="D22" s="27">
        <v>2</v>
      </c>
      <c r="E22" s="29">
        <v>5</v>
      </c>
      <c r="F22" s="31">
        <v>241</v>
      </c>
      <c r="G22" s="26">
        <v>61</v>
      </c>
      <c r="H22" s="32">
        <v>302</v>
      </c>
      <c r="I22" s="30"/>
      <c r="J22" s="28"/>
      <c r="K22" s="29"/>
      <c r="L22" s="33"/>
      <c r="M22" s="26"/>
      <c r="N22" s="34"/>
      <c r="O22" s="30">
        <f>+C22+F22+I22+L22</f>
        <v>244</v>
      </c>
      <c r="P22" s="26">
        <f>+D22+G22+J22+M22</f>
        <v>63</v>
      </c>
      <c r="Q22" s="44">
        <f>+O22+P22</f>
        <v>307</v>
      </c>
      <c r="R22" s="9"/>
      <c r="S22" s="10"/>
    </row>
    <row r="23" spans="1:19" x14ac:dyDescent="0.25">
      <c r="A23" s="73"/>
      <c r="B23" s="25" t="s">
        <v>26</v>
      </c>
      <c r="C23" s="30"/>
      <c r="D23" s="27"/>
      <c r="E23" s="29"/>
      <c r="F23" s="31"/>
      <c r="G23" s="26"/>
      <c r="H23" s="32"/>
      <c r="I23" s="30">
        <v>172</v>
      </c>
      <c r="J23" s="28">
        <v>57</v>
      </c>
      <c r="K23" s="29">
        <v>229</v>
      </c>
      <c r="L23" s="33">
        <v>28</v>
      </c>
      <c r="M23" s="26">
        <v>6</v>
      </c>
      <c r="N23" s="34">
        <v>34</v>
      </c>
      <c r="O23" s="30">
        <f t="shared" ref="O23:O52" si="0">+C23+F23+I23+L23</f>
        <v>200</v>
      </c>
      <c r="P23" s="26">
        <f t="shared" ref="P23:P52" si="1">+D23+G23+J23+M23</f>
        <v>63</v>
      </c>
      <c r="Q23" s="44">
        <f t="shared" ref="Q23:Q52" si="2">+O23+P23</f>
        <v>263</v>
      </c>
      <c r="R23" s="9"/>
      <c r="S23" s="9"/>
    </row>
    <row r="24" spans="1:19" x14ac:dyDescent="0.25">
      <c r="A24" s="73"/>
      <c r="B24" s="25" t="s">
        <v>27</v>
      </c>
      <c r="C24" s="30"/>
      <c r="D24" s="27"/>
      <c r="E24" s="29"/>
      <c r="F24" s="31">
        <v>1</v>
      </c>
      <c r="G24" s="26"/>
      <c r="H24" s="32">
        <v>1</v>
      </c>
      <c r="I24" s="30"/>
      <c r="J24" s="28"/>
      <c r="K24" s="29"/>
      <c r="L24" s="33"/>
      <c r="M24" s="26"/>
      <c r="N24" s="34"/>
      <c r="O24" s="30">
        <f t="shared" si="0"/>
        <v>1</v>
      </c>
      <c r="P24" s="26">
        <f t="shared" si="1"/>
        <v>0</v>
      </c>
      <c r="Q24" s="45">
        <f t="shared" si="2"/>
        <v>1</v>
      </c>
      <c r="R24" s="9"/>
      <c r="S24" s="9"/>
    </row>
    <row r="25" spans="1:19" x14ac:dyDescent="0.25">
      <c r="A25" s="73"/>
      <c r="B25" s="25" t="s">
        <v>28</v>
      </c>
      <c r="C25" s="30">
        <v>7</v>
      </c>
      <c r="D25" s="27">
        <v>11</v>
      </c>
      <c r="E25" s="29">
        <v>18</v>
      </c>
      <c r="F25" s="31"/>
      <c r="G25" s="26"/>
      <c r="H25" s="32"/>
      <c r="I25" s="30"/>
      <c r="J25" s="28"/>
      <c r="K25" s="29"/>
      <c r="L25" s="33"/>
      <c r="M25" s="26"/>
      <c r="N25" s="34"/>
      <c r="O25" s="30">
        <f t="shared" si="0"/>
        <v>7</v>
      </c>
      <c r="P25" s="26">
        <f t="shared" si="1"/>
        <v>11</v>
      </c>
      <c r="Q25" s="44">
        <f t="shared" si="2"/>
        <v>18</v>
      </c>
      <c r="R25" s="9"/>
      <c r="S25" s="9"/>
    </row>
    <row r="26" spans="1:19" x14ac:dyDescent="0.25">
      <c r="A26" s="73"/>
      <c r="B26" s="25" t="s">
        <v>38</v>
      </c>
      <c r="C26" s="30"/>
      <c r="D26" s="27"/>
      <c r="E26" s="29"/>
      <c r="F26" s="31"/>
      <c r="G26" s="26"/>
      <c r="H26" s="32"/>
      <c r="I26" s="30">
        <v>1</v>
      </c>
      <c r="J26" s="28"/>
      <c r="K26" s="29">
        <v>1</v>
      </c>
      <c r="L26" s="33"/>
      <c r="M26" s="26"/>
      <c r="N26" s="34"/>
      <c r="O26" s="30">
        <f t="shared" si="0"/>
        <v>1</v>
      </c>
      <c r="P26" s="26">
        <f t="shared" si="1"/>
        <v>0</v>
      </c>
      <c r="Q26" s="44">
        <f t="shared" si="2"/>
        <v>1</v>
      </c>
      <c r="R26" s="9"/>
      <c r="S26" s="9"/>
    </row>
    <row r="27" spans="1:19" x14ac:dyDescent="0.25">
      <c r="A27" s="74"/>
      <c r="B27" s="25" t="s">
        <v>29</v>
      </c>
      <c r="C27" s="30"/>
      <c r="D27" s="27"/>
      <c r="E27" s="29"/>
      <c r="F27" s="31">
        <v>14</v>
      </c>
      <c r="G27" s="26">
        <v>39</v>
      </c>
      <c r="H27" s="32">
        <v>53</v>
      </c>
      <c r="I27" s="30">
        <v>44</v>
      </c>
      <c r="J27" s="28">
        <v>61</v>
      </c>
      <c r="K27" s="29">
        <v>105</v>
      </c>
      <c r="L27" s="33">
        <v>1</v>
      </c>
      <c r="M27" s="26">
        <v>14</v>
      </c>
      <c r="N27" s="34">
        <v>15</v>
      </c>
      <c r="O27" s="30">
        <f t="shared" si="0"/>
        <v>59</v>
      </c>
      <c r="P27" s="26">
        <f t="shared" si="1"/>
        <v>114</v>
      </c>
      <c r="Q27" s="44">
        <f t="shared" si="2"/>
        <v>173</v>
      </c>
      <c r="R27" s="9"/>
      <c r="S27" s="9"/>
    </row>
    <row r="28" spans="1:19" s="7" customFormat="1" x14ac:dyDescent="0.25">
      <c r="A28" s="47" t="s">
        <v>37</v>
      </c>
      <c r="B28" s="48"/>
      <c r="C28" s="49">
        <v>10</v>
      </c>
      <c r="D28" s="50">
        <v>13</v>
      </c>
      <c r="E28" s="51">
        <v>23</v>
      </c>
      <c r="F28" s="49">
        <v>256</v>
      </c>
      <c r="G28" s="50">
        <v>100</v>
      </c>
      <c r="H28" s="51">
        <v>356</v>
      </c>
      <c r="I28" s="49">
        <v>217</v>
      </c>
      <c r="J28" s="50">
        <v>118</v>
      </c>
      <c r="K28" s="51">
        <v>335</v>
      </c>
      <c r="L28" s="49">
        <v>29</v>
      </c>
      <c r="M28" s="50">
        <v>20</v>
      </c>
      <c r="N28" s="51">
        <v>49</v>
      </c>
      <c r="O28" s="49">
        <f t="shared" si="0"/>
        <v>512</v>
      </c>
      <c r="P28" s="50">
        <f t="shared" si="1"/>
        <v>251</v>
      </c>
      <c r="Q28" s="52">
        <f t="shared" si="2"/>
        <v>763</v>
      </c>
      <c r="R28" s="11"/>
      <c r="S28" s="9"/>
    </row>
    <row r="29" spans="1:19" x14ac:dyDescent="0.25">
      <c r="A29" s="72" t="s">
        <v>30</v>
      </c>
      <c r="B29" s="25" t="s">
        <v>25</v>
      </c>
      <c r="C29" s="30">
        <v>13</v>
      </c>
      <c r="D29" s="27">
        <v>3</v>
      </c>
      <c r="E29" s="29">
        <v>16</v>
      </c>
      <c r="F29" s="31">
        <v>341</v>
      </c>
      <c r="G29" s="26">
        <v>71</v>
      </c>
      <c r="H29" s="32">
        <v>412</v>
      </c>
      <c r="I29" s="30"/>
      <c r="J29" s="28"/>
      <c r="K29" s="29"/>
      <c r="L29" s="33"/>
      <c r="M29" s="26"/>
      <c r="N29" s="34"/>
      <c r="O29" s="30">
        <f t="shared" si="0"/>
        <v>354</v>
      </c>
      <c r="P29" s="26">
        <f t="shared" si="1"/>
        <v>74</v>
      </c>
      <c r="Q29" s="44">
        <f t="shared" si="2"/>
        <v>428</v>
      </c>
      <c r="R29" s="9"/>
      <c r="S29" s="9"/>
    </row>
    <row r="30" spans="1:19" x14ac:dyDescent="0.25">
      <c r="A30" s="73"/>
      <c r="B30" s="25" t="s">
        <v>26</v>
      </c>
      <c r="C30" s="30"/>
      <c r="D30" s="27"/>
      <c r="E30" s="29"/>
      <c r="F30" s="31"/>
      <c r="G30" s="26"/>
      <c r="H30" s="32"/>
      <c r="I30" s="30">
        <v>161</v>
      </c>
      <c r="J30" s="28">
        <v>41</v>
      </c>
      <c r="K30" s="29">
        <v>202</v>
      </c>
      <c r="L30" s="33">
        <v>15</v>
      </c>
      <c r="M30" s="26">
        <v>5</v>
      </c>
      <c r="N30" s="34">
        <v>20</v>
      </c>
      <c r="O30" s="30">
        <f t="shared" si="0"/>
        <v>176</v>
      </c>
      <c r="P30" s="26">
        <f t="shared" si="1"/>
        <v>46</v>
      </c>
      <c r="Q30" s="44">
        <f t="shared" si="2"/>
        <v>222</v>
      </c>
      <c r="R30" s="9"/>
      <c r="S30" s="9"/>
    </row>
    <row r="31" spans="1:19" x14ac:dyDescent="0.25">
      <c r="A31" s="73"/>
      <c r="B31" s="25" t="s">
        <v>27</v>
      </c>
      <c r="C31" s="30"/>
      <c r="D31" s="27"/>
      <c r="E31" s="29"/>
      <c r="F31" s="31">
        <v>1</v>
      </c>
      <c r="G31" s="26"/>
      <c r="H31" s="32">
        <v>1</v>
      </c>
      <c r="I31" s="30">
        <v>1</v>
      </c>
      <c r="J31" s="28"/>
      <c r="K31" s="29">
        <v>1</v>
      </c>
      <c r="L31" s="33"/>
      <c r="M31" s="26"/>
      <c r="N31" s="34"/>
      <c r="O31" s="30">
        <f t="shared" si="0"/>
        <v>2</v>
      </c>
      <c r="P31" s="26">
        <f t="shared" si="1"/>
        <v>0</v>
      </c>
      <c r="Q31" s="44">
        <f t="shared" si="2"/>
        <v>2</v>
      </c>
      <c r="R31" s="9"/>
      <c r="S31" s="9"/>
    </row>
    <row r="32" spans="1:19" x14ac:dyDescent="0.25">
      <c r="A32" s="73"/>
      <c r="B32" s="25" t="s">
        <v>31</v>
      </c>
      <c r="C32" s="30"/>
      <c r="D32" s="27"/>
      <c r="E32" s="29"/>
      <c r="F32" s="31"/>
      <c r="G32" s="26"/>
      <c r="H32" s="32"/>
      <c r="I32" s="30"/>
      <c r="J32" s="28"/>
      <c r="K32" s="29"/>
      <c r="L32" s="33">
        <v>1</v>
      </c>
      <c r="M32" s="26"/>
      <c r="N32" s="34">
        <v>1</v>
      </c>
      <c r="O32" s="30">
        <f t="shared" si="0"/>
        <v>1</v>
      </c>
      <c r="P32" s="26">
        <f t="shared" si="1"/>
        <v>0</v>
      </c>
      <c r="Q32" s="44">
        <f t="shared" si="2"/>
        <v>1</v>
      </c>
      <c r="R32" s="9"/>
      <c r="S32" s="9"/>
    </row>
    <row r="33" spans="1:19" x14ac:dyDescent="0.25">
      <c r="A33" s="73"/>
      <c r="B33" s="25" t="s">
        <v>28</v>
      </c>
      <c r="C33" s="30">
        <v>27</v>
      </c>
      <c r="D33" s="27">
        <v>21</v>
      </c>
      <c r="E33" s="29">
        <v>48</v>
      </c>
      <c r="F33" s="31"/>
      <c r="G33" s="26"/>
      <c r="H33" s="32"/>
      <c r="I33" s="30"/>
      <c r="J33" s="28"/>
      <c r="K33" s="29"/>
      <c r="L33" s="33"/>
      <c r="M33" s="26"/>
      <c r="N33" s="34"/>
      <c r="O33" s="30">
        <f t="shared" si="0"/>
        <v>27</v>
      </c>
      <c r="P33" s="26">
        <f t="shared" si="1"/>
        <v>21</v>
      </c>
      <c r="Q33" s="44">
        <f t="shared" si="2"/>
        <v>48</v>
      </c>
      <c r="R33" s="9"/>
      <c r="S33" s="9"/>
    </row>
    <row r="34" spans="1:19" x14ac:dyDescent="0.25">
      <c r="A34" s="73"/>
      <c r="B34" s="25" t="s">
        <v>38</v>
      </c>
      <c r="C34" s="30">
        <v>1</v>
      </c>
      <c r="D34" s="27"/>
      <c r="E34" s="29">
        <v>1</v>
      </c>
      <c r="F34" s="31">
        <v>11</v>
      </c>
      <c r="G34" s="26">
        <v>4</v>
      </c>
      <c r="H34" s="32">
        <v>15</v>
      </c>
      <c r="I34" s="30">
        <v>18</v>
      </c>
      <c r="J34" s="28">
        <v>6</v>
      </c>
      <c r="K34" s="29">
        <v>24</v>
      </c>
      <c r="L34" s="33"/>
      <c r="M34" s="26"/>
      <c r="N34" s="34"/>
      <c r="O34" s="30">
        <f t="shared" si="0"/>
        <v>30</v>
      </c>
      <c r="P34" s="26">
        <f t="shared" si="1"/>
        <v>10</v>
      </c>
      <c r="Q34" s="44">
        <f t="shared" si="2"/>
        <v>40</v>
      </c>
      <c r="R34" s="9"/>
      <c r="S34" s="9"/>
    </row>
    <row r="35" spans="1:19" x14ac:dyDescent="0.25">
      <c r="A35" s="74"/>
      <c r="B35" s="25" t="s">
        <v>29</v>
      </c>
      <c r="C35" s="30"/>
      <c r="D35" s="27"/>
      <c r="E35" s="29"/>
      <c r="F35" s="31">
        <v>70</v>
      </c>
      <c r="G35" s="26">
        <v>156</v>
      </c>
      <c r="H35" s="32">
        <v>226</v>
      </c>
      <c r="I35" s="30">
        <v>174</v>
      </c>
      <c r="J35" s="28">
        <v>197</v>
      </c>
      <c r="K35" s="29">
        <v>371</v>
      </c>
      <c r="L35" s="33">
        <v>3</v>
      </c>
      <c r="M35" s="26">
        <v>11</v>
      </c>
      <c r="N35" s="34">
        <v>14</v>
      </c>
      <c r="O35" s="30">
        <f t="shared" si="0"/>
        <v>247</v>
      </c>
      <c r="P35" s="26">
        <f t="shared" si="1"/>
        <v>364</v>
      </c>
      <c r="Q35" s="44">
        <f t="shared" si="2"/>
        <v>611</v>
      </c>
      <c r="R35" s="9"/>
      <c r="S35" s="9"/>
    </row>
    <row r="36" spans="1:19" s="7" customFormat="1" x14ac:dyDescent="0.25">
      <c r="A36" s="47" t="s">
        <v>39</v>
      </c>
      <c r="B36" s="48"/>
      <c r="C36" s="49">
        <v>41</v>
      </c>
      <c r="D36" s="50">
        <v>24</v>
      </c>
      <c r="E36" s="51">
        <v>65</v>
      </c>
      <c r="F36" s="49">
        <v>423</v>
      </c>
      <c r="G36" s="50">
        <v>231</v>
      </c>
      <c r="H36" s="51">
        <v>654</v>
      </c>
      <c r="I36" s="49">
        <v>354</v>
      </c>
      <c r="J36" s="50">
        <v>244</v>
      </c>
      <c r="K36" s="51">
        <v>598</v>
      </c>
      <c r="L36" s="49">
        <v>19</v>
      </c>
      <c r="M36" s="50">
        <v>16</v>
      </c>
      <c r="N36" s="51">
        <v>35</v>
      </c>
      <c r="O36" s="49">
        <f t="shared" si="0"/>
        <v>837</v>
      </c>
      <c r="P36" s="50">
        <f t="shared" si="1"/>
        <v>515</v>
      </c>
      <c r="Q36" s="52">
        <f t="shared" si="2"/>
        <v>1352</v>
      </c>
      <c r="R36" s="11"/>
      <c r="S36" s="9"/>
    </row>
    <row r="37" spans="1:19" x14ac:dyDescent="0.25">
      <c r="A37" s="67" t="s">
        <v>32</v>
      </c>
      <c r="B37" s="25" t="s">
        <v>25</v>
      </c>
      <c r="C37" s="30"/>
      <c r="D37" s="27">
        <v>2</v>
      </c>
      <c r="E37" s="29">
        <v>2</v>
      </c>
      <c r="F37" s="31">
        <v>28</v>
      </c>
      <c r="G37" s="26">
        <v>10</v>
      </c>
      <c r="H37" s="32">
        <v>38</v>
      </c>
      <c r="I37" s="30"/>
      <c r="J37" s="28"/>
      <c r="K37" s="29"/>
      <c r="L37" s="33"/>
      <c r="M37" s="26"/>
      <c r="N37" s="34"/>
      <c r="O37" s="30">
        <f t="shared" si="0"/>
        <v>28</v>
      </c>
      <c r="P37" s="26">
        <f t="shared" si="1"/>
        <v>12</v>
      </c>
      <c r="Q37" s="44">
        <f t="shared" si="2"/>
        <v>40</v>
      </c>
      <c r="R37" s="9"/>
      <c r="S37" s="9"/>
    </row>
    <row r="38" spans="1:19" x14ac:dyDescent="0.25">
      <c r="A38" s="68"/>
      <c r="B38" s="25" t="s">
        <v>26</v>
      </c>
      <c r="C38" s="30"/>
      <c r="D38" s="27"/>
      <c r="E38" s="29"/>
      <c r="F38" s="31"/>
      <c r="G38" s="26"/>
      <c r="H38" s="32"/>
      <c r="I38" s="30">
        <v>16</v>
      </c>
      <c r="J38" s="28">
        <v>3</v>
      </c>
      <c r="K38" s="29">
        <v>19</v>
      </c>
      <c r="L38" s="33">
        <v>4</v>
      </c>
      <c r="M38" s="26">
        <v>1</v>
      </c>
      <c r="N38" s="34">
        <v>5</v>
      </c>
      <c r="O38" s="30">
        <f t="shared" si="0"/>
        <v>20</v>
      </c>
      <c r="P38" s="26">
        <f t="shared" si="1"/>
        <v>4</v>
      </c>
      <c r="Q38" s="44">
        <f t="shared" si="2"/>
        <v>24</v>
      </c>
      <c r="R38" s="9"/>
      <c r="S38" s="9"/>
    </row>
    <row r="39" spans="1:19" x14ac:dyDescent="0.25">
      <c r="A39" s="68"/>
      <c r="B39" s="25" t="s">
        <v>27</v>
      </c>
      <c r="C39" s="30"/>
      <c r="D39" s="27"/>
      <c r="E39" s="29"/>
      <c r="F39" s="31">
        <v>60</v>
      </c>
      <c r="G39" s="26">
        <v>17</v>
      </c>
      <c r="H39" s="32">
        <v>77</v>
      </c>
      <c r="I39" s="30">
        <v>45</v>
      </c>
      <c r="J39" s="28">
        <v>9</v>
      </c>
      <c r="K39" s="29">
        <v>54</v>
      </c>
      <c r="L39" s="33">
        <v>7</v>
      </c>
      <c r="M39" s="26">
        <v>1</v>
      </c>
      <c r="N39" s="34">
        <v>8</v>
      </c>
      <c r="O39" s="30">
        <f t="shared" si="0"/>
        <v>112</v>
      </c>
      <c r="P39" s="26">
        <f t="shared" si="1"/>
        <v>27</v>
      </c>
      <c r="Q39" s="44">
        <f t="shared" si="2"/>
        <v>139</v>
      </c>
      <c r="R39" s="9"/>
      <c r="S39" s="9"/>
    </row>
    <row r="40" spans="1:19" x14ac:dyDescent="0.25">
      <c r="A40" s="68"/>
      <c r="B40" s="25" t="s">
        <v>28</v>
      </c>
      <c r="C40" s="30">
        <v>3</v>
      </c>
      <c r="D40" s="27">
        <v>2</v>
      </c>
      <c r="E40" s="29">
        <v>5</v>
      </c>
      <c r="F40" s="31"/>
      <c r="G40" s="26"/>
      <c r="H40" s="32"/>
      <c r="I40" s="30"/>
      <c r="J40" s="28"/>
      <c r="K40" s="29"/>
      <c r="L40" s="33"/>
      <c r="M40" s="26"/>
      <c r="N40" s="34"/>
      <c r="O40" s="30">
        <f t="shared" si="0"/>
        <v>3</v>
      </c>
      <c r="P40" s="26">
        <f t="shared" si="1"/>
        <v>2</v>
      </c>
      <c r="Q40" s="44">
        <f t="shared" si="2"/>
        <v>5</v>
      </c>
      <c r="R40" s="9"/>
      <c r="S40" s="9"/>
    </row>
    <row r="41" spans="1:19" x14ac:dyDescent="0.25">
      <c r="A41" s="69"/>
      <c r="B41" s="25" t="s">
        <v>29</v>
      </c>
      <c r="C41" s="30"/>
      <c r="D41" s="27"/>
      <c r="E41" s="29"/>
      <c r="F41" s="31">
        <v>1</v>
      </c>
      <c r="G41" s="26">
        <v>21</v>
      </c>
      <c r="H41" s="32">
        <v>22</v>
      </c>
      <c r="I41" s="30">
        <v>18</v>
      </c>
      <c r="J41" s="28">
        <v>27</v>
      </c>
      <c r="K41" s="29">
        <v>45</v>
      </c>
      <c r="L41" s="33">
        <v>6</v>
      </c>
      <c r="M41" s="26">
        <v>2</v>
      </c>
      <c r="N41" s="34">
        <v>8</v>
      </c>
      <c r="O41" s="30">
        <f t="shared" si="0"/>
        <v>25</v>
      </c>
      <c r="P41" s="26">
        <f t="shared" si="1"/>
        <v>50</v>
      </c>
      <c r="Q41" s="44">
        <f t="shared" si="2"/>
        <v>75</v>
      </c>
      <c r="R41" s="9"/>
      <c r="S41" s="9"/>
    </row>
    <row r="42" spans="1:19" s="7" customFormat="1" x14ac:dyDescent="0.25">
      <c r="A42" s="47" t="s">
        <v>40</v>
      </c>
      <c r="B42" s="48"/>
      <c r="C42" s="49">
        <v>3</v>
      </c>
      <c r="D42" s="50">
        <v>4</v>
      </c>
      <c r="E42" s="51">
        <v>7</v>
      </c>
      <c r="F42" s="49">
        <v>89</v>
      </c>
      <c r="G42" s="50">
        <v>48</v>
      </c>
      <c r="H42" s="51">
        <v>137</v>
      </c>
      <c r="I42" s="49">
        <v>79</v>
      </c>
      <c r="J42" s="50">
        <v>39</v>
      </c>
      <c r="K42" s="51">
        <v>118</v>
      </c>
      <c r="L42" s="49">
        <v>17</v>
      </c>
      <c r="M42" s="50">
        <v>4</v>
      </c>
      <c r="N42" s="51">
        <v>21</v>
      </c>
      <c r="O42" s="49">
        <f t="shared" si="0"/>
        <v>188</v>
      </c>
      <c r="P42" s="50">
        <f t="shared" si="1"/>
        <v>95</v>
      </c>
      <c r="Q42" s="52">
        <f t="shared" si="2"/>
        <v>283</v>
      </c>
      <c r="R42" s="11"/>
      <c r="S42" s="9"/>
    </row>
    <row r="43" spans="1:19" x14ac:dyDescent="0.25">
      <c r="A43" s="67" t="s">
        <v>33</v>
      </c>
      <c r="B43" s="25" t="s">
        <v>25</v>
      </c>
      <c r="C43" s="30">
        <v>3</v>
      </c>
      <c r="D43" s="27">
        <v>1</v>
      </c>
      <c r="E43" s="29">
        <v>4</v>
      </c>
      <c r="F43" s="31">
        <v>1</v>
      </c>
      <c r="G43" s="26"/>
      <c r="H43" s="32">
        <v>1</v>
      </c>
      <c r="I43" s="30"/>
      <c r="J43" s="28"/>
      <c r="K43" s="29"/>
      <c r="L43" s="33"/>
      <c r="M43" s="26"/>
      <c r="N43" s="34"/>
      <c r="O43" s="30">
        <f t="shared" si="0"/>
        <v>4</v>
      </c>
      <c r="P43" s="26">
        <f t="shared" si="1"/>
        <v>1</v>
      </c>
      <c r="Q43" s="44">
        <f t="shared" si="2"/>
        <v>5</v>
      </c>
      <c r="R43" s="9"/>
      <c r="S43" s="9"/>
    </row>
    <row r="44" spans="1:19" x14ac:dyDescent="0.25">
      <c r="A44" s="68"/>
      <c r="B44" s="25" t="s">
        <v>26</v>
      </c>
      <c r="C44" s="30"/>
      <c r="D44" s="27"/>
      <c r="E44" s="29"/>
      <c r="F44" s="31"/>
      <c r="G44" s="26"/>
      <c r="H44" s="32"/>
      <c r="I44" s="30">
        <v>2</v>
      </c>
      <c r="J44" s="28">
        <v>1</v>
      </c>
      <c r="K44" s="29">
        <v>3</v>
      </c>
      <c r="L44" s="33"/>
      <c r="M44" s="26"/>
      <c r="N44" s="34"/>
      <c r="O44" s="30">
        <f t="shared" si="0"/>
        <v>2</v>
      </c>
      <c r="P44" s="26">
        <f t="shared" si="1"/>
        <v>1</v>
      </c>
      <c r="Q44" s="44">
        <f t="shared" si="2"/>
        <v>3</v>
      </c>
      <c r="R44" s="9"/>
      <c r="S44" s="9"/>
    </row>
    <row r="45" spans="1:19" x14ac:dyDescent="0.25">
      <c r="A45" s="68"/>
      <c r="B45" s="25" t="s">
        <v>28</v>
      </c>
      <c r="C45" s="30">
        <v>4</v>
      </c>
      <c r="D45" s="27">
        <v>4</v>
      </c>
      <c r="E45" s="29">
        <v>8</v>
      </c>
      <c r="F45" s="31"/>
      <c r="G45" s="26"/>
      <c r="H45" s="32"/>
      <c r="I45" s="30"/>
      <c r="J45" s="28"/>
      <c r="K45" s="29"/>
      <c r="L45" s="33"/>
      <c r="M45" s="26"/>
      <c r="N45" s="34"/>
      <c r="O45" s="30">
        <f t="shared" si="0"/>
        <v>4</v>
      </c>
      <c r="P45" s="26">
        <f t="shared" si="1"/>
        <v>4</v>
      </c>
      <c r="Q45" s="44">
        <f t="shared" si="2"/>
        <v>8</v>
      </c>
      <c r="R45" s="9"/>
      <c r="S45" s="9"/>
    </row>
    <row r="46" spans="1:19" x14ac:dyDescent="0.25">
      <c r="A46" s="69"/>
      <c r="B46" s="25" t="s">
        <v>29</v>
      </c>
      <c r="C46" s="30"/>
      <c r="D46" s="27"/>
      <c r="E46" s="29"/>
      <c r="F46" s="31">
        <v>7</v>
      </c>
      <c r="G46" s="26">
        <v>13</v>
      </c>
      <c r="H46" s="32">
        <v>20</v>
      </c>
      <c r="I46" s="30">
        <v>4</v>
      </c>
      <c r="J46" s="28">
        <v>5</v>
      </c>
      <c r="K46" s="29">
        <v>9</v>
      </c>
      <c r="L46" s="33"/>
      <c r="M46" s="26">
        <v>2</v>
      </c>
      <c r="N46" s="34">
        <v>2</v>
      </c>
      <c r="O46" s="30">
        <f t="shared" si="0"/>
        <v>11</v>
      </c>
      <c r="P46" s="26">
        <f t="shared" si="1"/>
        <v>20</v>
      </c>
      <c r="Q46" s="44">
        <f t="shared" si="2"/>
        <v>31</v>
      </c>
      <c r="R46" s="9"/>
      <c r="S46" s="9"/>
    </row>
    <row r="47" spans="1:19" s="7" customFormat="1" x14ac:dyDescent="0.25">
      <c r="A47" s="47" t="s">
        <v>41</v>
      </c>
      <c r="B47" s="48"/>
      <c r="C47" s="49">
        <v>7</v>
      </c>
      <c r="D47" s="50">
        <v>5</v>
      </c>
      <c r="E47" s="51">
        <v>12</v>
      </c>
      <c r="F47" s="49">
        <v>8</v>
      </c>
      <c r="G47" s="50">
        <v>13</v>
      </c>
      <c r="H47" s="51">
        <v>21</v>
      </c>
      <c r="I47" s="49">
        <v>6</v>
      </c>
      <c r="J47" s="50">
        <v>6</v>
      </c>
      <c r="K47" s="51">
        <v>12</v>
      </c>
      <c r="L47" s="49"/>
      <c r="M47" s="50">
        <v>2</v>
      </c>
      <c r="N47" s="51">
        <v>2</v>
      </c>
      <c r="O47" s="49">
        <f t="shared" si="0"/>
        <v>21</v>
      </c>
      <c r="P47" s="50">
        <f t="shared" si="1"/>
        <v>26</v>
      </c>
      <c r="Q47" s="52">
        <f t="shared" si="2"/>
        <v>47</v>
      </c>
      <c r="R47" s="11"/>
      <c r="S47" s="9"/>
    </row>
    <row r="48" spans="1:19" x14ac:dyDescent="0.25">
      <c r="A48" s="67" t="s">
        <v>34</v>
      </c>
      <c r="B48" s="25" t="s">
        <v>25</v>
      </c>
      <c r="C48" s="30">
        <v>2</v>
      </c>
      <c r="D48" s="27"/>
      <c r="E48" s="29">
        <v>2</v>
      </c>
      <c r="F48" s="31">
        <v>21</v>
      </c>
      <c r="G48" s="26">
        <v>7</v>
      </c>
      <c r="H48" s="32">
        <v>28</v>
      </c>
      <c r="I48" s="30"/>
      <c r="J48" s="28"/>
      <c r="K48" s="29"/>
      <c r="L48" s="33"/>
      <c r="M48" s="26"/>
      <c r="N48" s="34"/>
      <c r="O48" s="30">
        <f t="shared" si="0"/>
        <v>23</v>
      </c>
      <c r="P48" s="26">
        <f t="shared" si="1"/>
        <v>7</v>
      </c>
      <c r="Q48" s="44">
        <f t="shared" si="2"/>
        <v>30</v>
      </c>
      <c r="R48" s="9"/>
      <c r="S48" s="9"/>
    </row>
    <row r="49" spans="1:19" x14ac:dyDescent="0.25">
      <c r="A49" s="68"/>
      <c r="B49" s="25" t="s">
        <v>26</v>
      </c>
      <c r="C49" s="30"/>
      <c r="D49" s="27"/>
      <c r="E49" s="29"/>
      <c r="F49" s="31"/>
      <c r="G49" s="26"/>
      <c r="H49" s="32"/>
      <c r="I49" s="30">
        <v>8</v>
      </c>
      <c r="J49" s="28">
        <v>6</v>
      </c>
      <c r="K49" s="29">
        <v>14</v>
      </c>
      <c r="L49" s="33">
        <v>1</v>
      </c>
      <c r="M49" s="26"/>
      <c r="N49" s="34">
        <v>1</v>
      </c>
      <c r="O49" s="30">
        <f t="shared" si="0"/>
        <v>9</v>
      </c>
      <c r="P49" s="26">
        <f t="shared" si="1"/>
        <v>6</v>
      </c>
      <c r="Q49" s="44">
        <f t="shared" si="2"/>
        <v>15</v>
      </c>
      <c r="R49" s="9"/>
      <c r="S49" s="9"/>
    </row>
    <row r="50" spans="1:19" x14ac:dyDescent="0.25">
      <c r="A50" s="68"/>
      <c r="B50" s="25" t="s">
        <v>28</v>
      </c>
      <c r="C50" s="30">
        <v>4</v>
      </c>
      <c r="D50" s="27">
        <v>2</v>
      </c>
      <c r="E50" s="29">
        <v>6</v>
      </c>
      <c r="F50" s="31"/>
      <c r="G50" s="26"/>
      <c r="H50" s="32"/>
      <c r="I50" s="30"/>
      <c r="J50" s="28"/>
      <c r="K50" s="29"/>
      <c r="L50" s="33"/>
      <c r="M50" s="26"/>
      <c r="N50" s="34"/>
      <c r="O50" s="30">
        <f t="shared" si="0"/>
        <v>4</v>
      </c>
      <c r="P50" s="26">
        <f t="shared" si="1"/>
        <v>2</v>
      </c>
      <c r="Q50" s="44">
        <f t="shared" si="2"/>
        <v>6</v>
      </c>
      <c r="R50" s="9"/>
      <c r="S50" s="9"/>
    </row>
    <row r="51" spans="1:19" x14ac:dyDescent="0.25">
      <c r="A51" s="69"/>
      <c r="B51" s="25" t="s">
        <v>29</v>
      </c>
      <c r="C51" s="30"/>
      <c r="D51" s="27"/>
      <c r="E51" s="29"/>
      <c r="F51" s="31">
        <v>3</v>
      </c>
      <c r="G51" s="26">
        <v>4</v>
      </c>
      <c r="H51" s="32">
        <v>7</v>
      </c>
      <c r="I51" s="30">
        <v>1</v>
      </c>
      <c r="J51" s="28">
        <v>2</v>
      </c>
      <c r="K51" s="29">
        <v>3</v>
      </c>
      <c r="L51" s="33"/>
      <c r="M51" s="26"/>
      <c r="N51" s="34"/>
      <c r="O51" s="30">
        <f t="shared" si="0"/>
        <v>4</v>
      </c>
      <c r="P51" s="26">
        <f t="shared" si="1"/>
        <v>6</v>
      </c>
      <c r="Q51" s="44">
        <f t="shared" si="2"/>
        <v>10</v>
      </c>
      <c r="R51" s="9"/>
      <c r="S51" s="9"/>
    </row>
    <row r="52" spans="1:19" s="7" customFormat="1" x14ac:dyDescent="0.25">
      <c r="A52" s="47" t="s">
        <v>42</v>
      </c>
      <c r="B52" s="48"/>
      <c r="C52" s="49">
        <v>6</v>
      </c>
      <c r="D52" s="50">
        <v>2</v>
      </c>
      <c r="E52" s="51">
        <v>8</v>
      </c>
      <c r="F52" s="49">
        <v>24</v>
      </c>
      <c r="G52" s="50">
        <v>11</v>
      </c>
      <c r="H52" s="51">
        <v>35</v>
      </c>
      <c r="I52" s="49">
        <v>9</v>
      </c>
      <c r="J52" s="50">
        <v>8</v>
      </c>
      <c r="K52" s="51">
        <v>17</v>
      </c>
      <c r="L52" s="49">
        <v>1</v>
      </c>
      <c r="M52" s="50"/>
      <c r="N52" s="51">
        <v>1</v>
      </c>
      <c r="O52" s="49">
        <f t="shared" si="0"/>
        <v>40</v>
      </c>
      <c r="P52" s="50">
        <f t="shared" si="1"/>
        <v>21</v>
      </c>
      <c r="Q52" s="52">
        <f t="shared" si="2"/>
        <v>61</v>
      </c>
      <c r="R52" s="11"/>
      <c r="S52" s="9"/>
    </row>
    <row r="53" spans="1:19" ht="15.75" thickBot="1" x14ac:dyDescent="0.3">
      <c r="A53" s="70" t="s">
        <v>43</v>
      </c>
      <c r="B53" s="71"/>
      <c r="C53" s="35">
        <f t="shared" ref="C53:Q53" si="3">+C28+C36+C42+C47+C52</f>
        <v>67</v>
      </c>
      <c r="D53" s="36">
        <f t="shared" si="3"/>
        <v>48</v>
      </c>
      <c r="E53" s="37">
        <f t="shared" si="3"/>
        <v>115</v>
      </c>
      <c r="F53" s="35">
        <f t="shared" si="3"/>
        <v>800</v>
      </c>
      <c r="G53" s="36">
        <f t="shared" si="3"/>
        <v>403</v>
      </c>
      <c r="H53" s="37">
        <f t="shared" si="3"/>
        <v>1203</v>
      </c>
      <c r="I53" s="35">
        <f t="shared" si="3"/>
        <v>665</v>
      </c>
      <c r="J53" s="36">
        <f t="shared" si="3"/>
        <v>415</v>
      </c>
      <c r="K53" s="37">
        <f t="shared" si="3"/>
        <v>1080</v>
      </c>
      <c r="L53" s="35">
        <f t="shared" si="3"/>
        <v>66</v>
      </c>
      <c r="M53" s="36">
        <f t="shared" si="3"/>
        <v>42</v>
      </c>
      <c r="N53" s="37">
        <f t="shared" si="3"/>
        <v>108</v>
      </c>
      <c r="O53" s="35">
        <f t="shared" si="3"/>
        <v>1598</v>
      </c>
      <c r="P53" s="36">
        <f t="shared" si="3"/>
        <v>908</v>
      </c>
      <c r="Q53" s="46">
        <f t="shared" si="3"/>
        <v>2506</v>
      </c>
      <c r="R53" s="9"/>
      <c r="S53" s="9"/>
    </row>
    <row r="54" spans="1:19" ht="15.75" thickTop="1" x14ac:dyDescent="0.25"/>
  </sheetData>
  <mergeCells count="20">
    <mergeCell ref="A48:A51"/>
    <mergeCell ref="A53:B53"/>
    <mergeCell ref="A43:A46"/>
    <mergeCell ref="A22:A27"/>
    <mergeCell ref="A29:A35"/>
    <mergeCell ref="A37:A41"/>
    <mergeCell ref="A19:A21"/>
    <mergeCell ref="B19:B21"/>
    <mergeCell ref="C19:Q19"/>
    <mergeCell ref="C20:E20"/>
    <mergeCell ref="F20:H20"/>
    <mergeCell ref="I20:K20"/>
    <mergeCell ref="L20:N20"/>
    <mergeCell ref="O20:Q20"/>
    <mergeCell ref="P5:R5"/>
    <mergeCell ref="C5:C6"/>
    <mergeCell ref="D5:F5"/>
    <mergeCell ref="G5:I5"/>
    <mergeCell ref="J5:L5"/>
    <mergeCell ref="M5:O5"/>
  </mergeCells>
  <pageMargins left="0.7" right="0.7" top="0.75" bottom="0.75" header="0.3" footer="0.3"/>
  <pageSetup paperSize="9" scale="56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Garbin Tiziana</dc:creator>
  <cp:lastModifiedBy>pippo</cp:lastModifiedBy>
  <cp:lastPrinted>2024-06-10T12:48:39Z</cp:lastPrinted>
  <dcterms:created xsi:type="dcterms:W3CDTF">2023-11-27T15:11:07Z</dcterms:created>
  <dcterms:modified xsi:type="dcterms:W3CDTF">2024-06-10T13:28:18Z</dcterms:modified>
</cp:coreProperties>
</file>