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U-SviluppoOrganizzativo\Sistema Integrato\Richieste da strutture e uffici\AMM.NE CENTRALE\ADISS\Ufficio Offerta formativa\Dati sito web\Dati personale al 31 dic 2023\da pubblicare\"/>
    </mc:Choice>
  </mc:AlternateContent>
  <bookViews>
    <workbookView xWindow="0" yWindow="0" windowWidth="28800" windowHeight="12300"/>
  </bookViews>
  <sheets>
    <sheet name="Doc 31122023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2" i="1" l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V91" i="1"/>
  <c r="U91" i="1"/>
  <c r="T91" i="1"/>
  <c r="S91" i="1"/>
  <c r="R91" i="1"/>
  <c r="Q91" i="1"/>
  <c r="V90" i="1"/>
  <c r="S90" i="1"/>
  <c r="R90" i="1"/>
  <c r="U90" i="1" s="1"/>
  <c r="Q90" i="1"/>
  <c r="T90" i="1" s="1"/>
  <c r="U89" i="1"/>
  <c r="T89" i="1"/>
  <c r="S89" i="1"/>
  <c r="V89" i="1" s="1"/>
  <c r="R89" i="1"/>
  <c r="Q89" i="1"/>
  <c r="V88" i="1"/>
  <c r="T88" i="1"/>
  <c r="S88" i="1"/>
  <c r="R88" i="1"/>
  <c r="U88" i="1" s="1"/>
  <c r="Q88" i="1"/>
  <c r="V87" i="1"/>
  <c r="T87" i="1"/>
  <c r="S87" i="1"/>
  <c r="R87" i="1"/>
  <c r="U87" i="1" s="1"/>
  <c r="Q87" i="1"/>
  <c r="T86" i="1"/>
  <c r="S86" i="1"/>
  <c r="V86" i="1" s="1"/>
  <c r="R86" i="1"/>
  <c r="U86" i="1" s="1"/>
  <c r="Q86" i="1"/>
  <c r="V85" i="1"/>
  <c r="U85" i="1"/>
  <c r="S85" i="1"/>
  <c r="R85" i="1"/>
  <c r="Q85" i="1"/>
  <c r="T85" i="1" s="1"/>
  <c r="T84" i="1"/>
  <c r="S84" i="1"/>
  <c r="V84" i="1" s="1"/>
  <c r="R84" i="1"/>
  <c r="U84" i="1" s="1"/>
  <c r="Q84" i="1"/>
  <c r="V83" i="1"/>
  <c r="U83" i="1"/>
  <c r="T83" i="1"/>
  <c r="S83" i="1"/>
  <c r="R83" i="1"/>
  <c r="Q83" i="1"/>
  <c r="V82" i="1"/>
  <c r="S82" i="1"/>
  <c r="R82" i="1"/>
  <c r="U82" i="1" s="1"/>
  <c r="Q82" i="1"/>
  <c r="T82" i="1" s="1"/>
  <c r="U81" i="1"/>
  <c r="T81" i="1"/>
  <c r="S81" i="1"/>
  <c r="V81" i="1" s="1"/>
  <c r="R81" i="1"/>
  <c r="Q81" i="1"/>
  <c r="V80" i="1"/>
  <c r="T80" i="1"/>
  <c r="S80" i="1"/>
  <c r="R80" i="1"/>
  <c r="U80" i="1" s="1"/>
  <c r="Q80" i="1"/>
  <c r="V79" i="1"/>
  <c r="T79" i="1"/>
  <c r="S79" i="1"/>
  <c r="R79" i="1"/>
  <c r="U79" i="1" s="1"/>
  <c r="Q79" i="1"/>
  <c r="T78" i="1"/>
  <c r="S78" i="1"/>
  <c r="V78" i="1" s="1"/>
  <c r="R78" i="1"/>
  <c r="U78" i="1" s="1"/>
  <c r="Q78" i="1"/>
  <c r="V77" i="1"/>
  <c r="U77" i="1"/>
  <c r="S77" i="1"/>
  <c r="R77" i="1"/>
  <c r="Q77" i="1"/>
  <c r="T77" i="1" s="1"/>
  <c r="T76" i="1"/>
  <c r="S76" i="1"/>
  <c r="V76" i="1" s="1"/>
  <c r="R76" i="1"/>
  <c r="U76" i="1" s="1"/>
  <c r="Q76" i="1"/>
  <c r="V75" i="1"/>
  <c r="U75" i="1"/>
  <c r="T75" i="1"/>
  <c r="S75" i="1"/>
  <c r="R75" i="1"/>
  <c r="Q75" i="1"/>
  <c r="V74" i="1"/>
  <c r="S74" i="1"/>
  <c r="R74" i="1"/>
  <c r="U74" i="1" s="1"/>
  <c r="Q74" i="1"/>
  <c r="T74" i="1" s="1"/>
  <c r="U73" i="1"/>
  <c r="T73" i="1"/>
  <c r="S73" i="1"/>
  <c r="V73" i="1" s="1"/>
  <c r="R73" i="1"/>
  <c r="Q73" i="1"/>
  <c r="V72" i="1"/>
  <c r="T72" i="1"/>
  <c r="S72" i="1"/>
  <c r="R72" i="1"/>
  <c r="U72" i="1" s="1"/>
  <c r="Q72" i="1"/>
  <c r="V71" i="1"/>
  <c r="T71" i="1"/>
  <c r="S71" i="1"/>
  <c r="R71" i="1"/>
  <c r="U71" i="1" s="1"/>
  <c r="Q71" i="1"/>
  <c r="T70" i="1"/>
  <c r="S70" i="1"/>
  <c r="V70" i="1" s="1"/>
  <c r="R70" i="1"/>
  <c r="U70" i="1" s="1"/>
  <c r="Q70" i="1"/>
  <c r="V69" i="1"/>
  <c r="U69" i="1"/>
  <c r="S69" i="1"/>
  <c r="R69" i="1"/>
  <c r="Q69" i="1"/>
  <c r="T69" i="1" s="1"/>
  <c r="T68" i="1"/>
  <c r="S68" i="1"/>
  <c r="V68" i="1" s="1"/>
  <c r="R68" i="1"/>
  <c r="U68" i="1" s="1"/>
  <c r="Q68" i="1"/>
  <c r="T67" i="1"/>
  <c r="S67" i="1"/>
  <c r="V67" i="1" s="1"/>
  <c r="R67" i="1"/>
  <c r="U67" i="1" s="1"/>
  <c r="Q67" i="1"/>
  <c r="V66" i="1"/>
  <c r="T66" i="1"/>
  <c r="S66" i="1"/>
  <c r="R66" i="1"/>
  <c r="U66" i="1" s="1"/>
  <c r="Q66" i="1"/>
  <c r="V65" i="1"/>
  <c r="S65" i="1"/>
  <c r="R65" i="1"/>
  <c r="U65" i="1" s="1"/>
  <c r="Q65" i="1"/>
  <c r="T65" i="1" s="1"/>
  <c r="T64" i="1"/>
  <c r="S64" i="1"/>
  <c r="V64" i="1" s="1"/>
  <c r="R64" i="1"/>
  <c r="U64" i="1" s="1"/>
  <c r="Q64" i="1"/>
  <c r="V63" i="1"/>
  <c r="T63" i="1"/>
  <c r="S63" i="1"/>
  <c r="R63" i="1"/>
  <c r="U63" i="1" s="1"/>
  <c r="Q63" i="1"/>
  <c r="V62" i="1"/>
  <c r="T62" i="1"/>
  <c r="S62" i="1"/>
  <c r="R62" i="1"/>
  <c r="U62" i="1" s="1"/>
  <c r="Q62" i="1"/>
  <c r="V61" i="1"/>
  <c r="T61" i="1"/>
  <c r="S61" i="1"/>
  <c r="R61" i="1"/>
  <c r="U61" i="1" s="1"/>
  <c r="Q61" i="1"/>
  <c r="V60" i="1"/>
  <c r="T60" i="1"/>
  <c r="S60" i="1"/>
  <c r="R60" i="1"/>
  <c r="R92" i="1" s="1"/>
  <c r="Q60" i="1"/>
  <c r="H47" i="1"/>
  <c r="F47" i="1"/>
  <c r="D47" i="1"/>
  <c r="K46" i="1"/>
  <c r="K47" i="1" s="1"/>
  <c r="I46" i="1"/>
  <c r="I47" i="1" s="1"/>
  <c r="H46" i="1"/>
  <c r="G46" i="1"/>
  <c r="G47" i="1" s="1"/>
  <c r="F46" i="1"/>
  <c r="E46" i="1"/>
  <c r="E47" i="1" s="1"/>
  <c r="D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L46" i="1" s="1"/>
  <c r="L47" i="1" s="1"/>
  <c r="K39" i="1"/>
  <c r="J39" i="1"/>
  <c r="J46" i="1" s="1"/>
  <c r="J47" i="1" s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U10" i="1"/>
  <c r="S10" i="1"/>
  <c r="V10" i="1" s="1"/>
  <c r="R10" i="1"/>
  <c r="Q10" i="1"/>
  <c r="T10" i="1" s="1"/>
  <c r="U9" i="1"/>
  <c r="S9" i="1"/>
  <c r="V9" i="1" s="1"/>
  <c r="R9" i="1"/>
  <c r="Q9" i="1"/>
  <c r="T9" i="1" s="1"/>
  <c r="U8" i="1"/>
  <c r="S8" i="1"/>
  <c r="V8" i="1" s="1"/>
  <c r="R8" i="1"/>
  <c r="Q8" i="1"/>
  <c r="T8" i="1" s="1"/>
  <c r="U7" i="1"/>
  <c r="U11" i="1" s="1"/>
  <c r="S7" i="1"/>
  <c r="V7" i="1" s="1"/>
  <c r="R7" i="1"/>
  <c r="R11" i="1" s="1"/>
  <c r="Q7" i="1"/>
  <c r="Q11" i="1" s="1"/>
  <c r="T92" i="1" l="1"/>
  <c r="S92" i="1"/>
  <c r="Q92" i="1"/>
  <c r="V92" i="1"/>
  <c r="T7" i="1"/>
  <c r="T11" i="1" s="1"/>
  <c r="V11" i="1" s="1"/>
  <c r="S11" i="1"/>
  <c r="U60" i="1"/>
  <c r="U92" i="1" s="1"/>
</calcChain>
</file>

<file path=xl/sharedStrings.xml><?xml version="1.0" encoding="utf-8"?>
<sst xmlns="http://schemas.openxmlformats.org/spreadsheetml/2006/main" count="158" uniqueCount="66">
  <si>
    <t>Tab1. Personale docente per ruolo, genere e classe d'età al 31.12.2023</t>
  </si>
  <si>
    <t>Età</t>
  </si>
  <si>
    <t>Professori I^ fascia [1]</t>
  </si>
  <si>
    <t>Professori II^ fascia</t>
  </si>
  <si>
    <t>Ricercatori tempo indeterminato</t>
  </si>
  <si>
    <t>Ricercatori a tempo determinato</t>
  </si>
  <si>
    <t>Ateneo</t>
  </si>
  <si>
    <t>RTDA</t>
  </si>
  <si>
    <t>RTDA Totale</t>
  </si>
  <si>
    <t>RTDB [2]</t>
  </si>
  <si>
    <t>RTDB Totale</t>
  </si>
  <si>
    <t>Totale</t>
  </si>
  <si>
    <t>F</t>
  </si>
  <si>
    <t>M</t>
  </si>
  <si>
    <t>&lt;= 40</t>
  </si>
  <si>
    <t>41 - 50</t>
  </si>
  <si>
    <t>51 - 60</t>
  </si>
  <si>
    <t>61 - 70</t>
  </si>
  <si>
    <t>[1] da aggiungere una professoressa straordinaria a tempo definito</t>
  </si>
  <si>
    <t>[2] da aggiungere un ricercatore a tempo determinato in tenure-track</t>
  </si>
  <si>
    <t>Tab2. Personale docente per ruolo, classe d'età, cittadinanza e genere al 31.12.2023</t>
  </si>
  <si>
    <t>RUOLO</t>
  </si>
  <si>
    <t>ETA'</t>
  </si>
  <si>
    <t>Italiani</t>
  </si>
  <si>
    <t>Stranieri</t>
  </si>
  <si>
    <t>&lt; = 40</t>
  </si>
  <si>
    <t>Ricercatori tempo determinato</t>
  </si>
  <si>
    <t>Totale RTDA</t>
  </si>
  <si>
    <t>RTDB</t>
  </si>
  <si>
    <t>Totale RTDB</t>
  </si>
  <si>
    <t>Tab3. Personale docente distinto per struttura di afferenza, ruolo e genere al 31.12.2023</t>
  </si>
  <si>
    <t>Dipartimento</t>
  </si>
  <si>
    <t>PD</t>
  </si>
  <si>
    <t>PD Totale</t>
  </si>
  <si>
    <t>Agronomia Animali Alimenti Risorse Naturali e Ambiente - DAFNAE</t>
  </si>
  <si>
    <t>Beni Culturali: archeologia, storia dell'arte, del cinema e della musica (DBC)</t>
  </si>
  <si>
    <t>Biologia - DiBio</t>
  </si>
  <si>
    <t>Biomedicina Comparata e Alimentazione - BCA</t>
  </si>
  <si>
    <t>Diritto Privato e di Critica del Diritto - DPCD</t>
  </si>
  <si>
    <t>Diritto Pubblico, Internazionale e Comunitario - DiPIC</t>
  </si>
  <si>
    <t>Filosofia, Sociologia, Pedagogia e Psicologia Applicata - FISPPA</t>
  </si>
  <si>
    <t>Fisica e Astronomia Galileo Galilei - DFA</t>
  </si>
  <si>
    <t>Geoscienze</t>
  </si>
  <si>
    <t>Ingegneria Civile, Edile e Ambientale - ICEA</t>
  </si>
  <si>
    <t>Ingegneria dell'Informazione - DEI</t>
  </si>
  <si>
    <t>Ingegneria Industriale - DII</t>
  </si>
  <si>
    <t>Matematica Tullio Levi-Civita - DM</t>
  </si>
  <si>
    <t>Medicina - DIMED</t>
  </si>
  <si>
    <t>Medicina Animale, Produzioni e Salute - MAPS</t>
  </si>
  <si>
    <t>Medicina Molecolare - DMM</t>
  </si>
  <si>
    <t>Neuroscienze - DNS</t>
  </si>
  <si>
    <t>Psicologia dello Sviluppo e della Socializzazione - DPSS</t>
  </si>
  <si>
    <t>Psicologia Generale - DPG</t>
  </si>
  <si>
    <t>Salute della Donna e del Bambino - SDB</t>
  </si>
  <si>
    <t>Scienze Biomediche - DSB</t>
  </si>
  <si>
    <t>Scienze Cardio-Toraco-Vascolari e Sanita' Pubblica</t>
  </si>
  <si>
    <t>Scienze Chimiche - DiSC</t>
  </si>
  <si>
    <t>Scienze Chirurgiche Oncologiche e Gastroenterologiche - DiSCOG</t>
  </si>
  <si>
    <t>Scienze del Farmaco - DSF</t>
  </si>
  <si>
    <t>Scienze Economiche e Aziendali Marco Fanno - DSEA</t>
  </si>
  <si>
    <t>Scienze Politiche, Giuridiche e Studi Internazionali - SPGI</t>
  </si>
  <si>
    <t>Scienze Statistiche</t>
  </si>
  <si>
    <t>Scienze Storiche, Geografiche e dell'Antichita' - DiSSGeA</t>
  </si>
  <si>
    <t>Studi Linguistici e Letterari - DISLL</t>
  </si>
  <si>
    <t>Tecnica e Gestione dei Sistemi Industriali - DTG</t>
  </si>
  <si>
    <t>Territorio e Sistemi Agro-Forestali - TESAF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</si>
</sst>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6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/>
    <xf numFmtId="0" fontId="0" fillId="0" borderId="0" xfId="0" applyBorder="1"/>
    <xf numFmtId="0" fontId="0" fillId="0" borderId="1" xfId="0" applyBorder="1"/>
    <xf numFmtId="0" fontId="0" fillId="0" borderId="0" xfId="0" applyFill="1"/>
    <xf numFmtId="3" fontId="0" fillId="0" borderId="0" xfId="0" applyNumberFormat="1" applyFill="1"/>
    <xf numFmtId="0" fontId="3" fillId="0" borderId="0" xfId="0" applyFont="1"/>
    <xf numFmtId="0" fontId="2" fillId="0" borderId="0" xfId="0" applyFont="1"/>
    <xf numFmtId="0" fontId="5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6" fillId="0" borderId="4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10" xfId="1" applyNumberFormat="1" applyFont="1" applyBorder="1" applyAlignment="1">
      <alignment horizontal="center"/>
    </xf>
    <xf numFmtId="3" fontId="5" fillId="0" borderId="11" xfId="1" applyNumberFormat="1" applyFont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0" fontId="6" fillId="0" borderId="0" xfId="0" applyFont="1" applyBorder="1"/>
    <xf numFmtId="0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7" xfId="1" applyNumberFormat="1" applyFont="1" applyBorder="1" applyAlignment="1">
      <alignment horizontal="center"/>
    </xf>
    <xf numFmtId="0" fontId="3" fillId="0" borderId="8" xfId="1" applyNumberFormat="1" applyFont="1" applyBorder="1" applyAlignment="1">
      <alignment horizontal="center"/>
    </xf>
    <xf numFmtId="0" fontId="3" fillId="0" borderId="9" xfId="1" applyNumberFormat="1" applyFont="1" applyBorder="1" applyAlignment="1">
      <alignment horizontal="center"/>
    </xf>
    <xf numFmtId="0" fontId="5" fillId="0" borderId="10" xfId="1" applyNumberFormat="1" applyFont="1" applyBorder="1" applyAlignment="1">
      <alignment horizontal="center"/>
    </xf>
    <xf numFmtId="0" fontId="5" fillId="0" borderId="11" xfId="1" applyNumberFormat="1" applyFont="1" applyBorder="1" applyAlignment="1">
      <alignment horizontal="center"/>
    </xf>
    <xf numFmtId="0" fontId="5" fillId="0" borderId="12" xfId="1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1" xfId="0" applyBorder="1"/>
    <xf numFmtId="3" fontId="0" fillId="0" borderId="22" xfId="0" applyNumberFormat="1" applyBorder="1" applyAlignment="1">
      <alignment horizontal="center"/>
    </xf>
    <xf numFmtId="0" fontId="5" fillId="0" borderId="24" xfId="0" applyFont="1" applyBorder="1"/>
    <xf numFmtId="3" fontId="5" fillId="0" borderId="25" xfId="1" applyNumberFormat="1" applyFont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6" fillId="0" borderId="22" xfId="1" applyNumberFormat="1" applyFont="1" applyBorder="1" applyAlignment="1">
      <alignment horizontal="center"/>
    </xf>
    <xf numFmtId="0" fontId="5" fillId="0" borderId="25" xfId="1" applyNumberFormat="1" applyFont="1" applyBorder="1" applyAlignment="1">
      <alignment horizontal="center"/>
    </xf>
    <xf numFmtId="0" fontId="0" fillId="0" borderId="0" xfId="0" applyFill="1" applyBorder="1"/>
    <xf numFmtId="0" fontId="6" fillId="0" borderId="29" xfId="1" applyNumberFormat="1" applyFont="1" applyBorder="1" applyAlignment="1">
      <alignment horizontal="center" vertical="center"/>
    </xf>
    <xf numFmtId="0" fontId="6" fillId="0" borderId="30" xfId="1" applyNumberFormat="1" applyFont="1" applyBorder="1" applyAlignment="1">
      <alignment horizontal="center" vertical="center"/>
    </xf>
    <xf numFmtId="0" fontId="6" fillId="0" borderId="31" xfId="1" applyNumberFormat="1" applyFon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6" fillId="0" borderId="32" xfId="1" applyNumberFormat="1" applyFont="1" applyBorder="1" applyAlignment="1">
      <alignment horizontal="center" vertical="center"/>
    </xf>
    <xf numFmtId="0" fontId="6" fillId="0" borderId="33" xfId="1" applyNumberFormat="1" applyFont="1" applyBorder="1" applyAlignment="1">
      <alignment horizontal="center" vertical="center"/>
    </xf>
    <xf numFmtId="0" fontId="6" fillId="0" borderId="34" xfId="1" applyNumberFormat="1" applyFon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0" fontId="0" fillId="0" borderId="37" xfId="0" applyNumberForma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0" fillId="0" borderId="39" xfId="0" applyNumberForma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43" xfId="0" applyFont="1" applyBorder="1" applyAlignment="1">
      <alignment horizontal="left" vertical="center" wrapText="1"/>
    </xf>
    <xf numFmtId="0" fontId="6" fillId="0" borderId="44" xfId="1" applyNumberFormat="1" applyFont="1" applyBorder="1" applyAlignment="1">
      <alignment horizontal="center" vertical="center"/>
    </xf>
    <xf numFmtId="0" fontId="6" fillId="0" borderId="45" xfId="1" applyNumberFormat="1" applyFont="1" applyBorder="1" applyAlignment="1">
      <alignment horizontal="center" vertical="center"/>
    </xf>
    <xf numFmtId="0" fontId="6" fillId="0" borderId="46" xfId="1" applyNumberFormat="1" applyFon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47" xfId="0" applyNumberForma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AD94"/>
  <sheetViews>
    <sheetView showGridLines="0" tabSelected="1" topLeftCell="A10" workbookViewId="0">
      <selection activeCell="V90" sqref="V90"/>
    </sheetView>
  </sheetViews>
  <sheetFormatPr defaultRowHeight="15" x14ac:dyDescent="0.25"/>
  <cols>
    <col min="1" max="1" width="21.28515625" customWidth="1"/>
    <col min="3" max="3" width="11.7109375" bestFit="1" customWidth="1"/>
    <col min="9" max="12" width="10.42578125" customWidth="1"/>
    <col min="13" max="13" width="13.5703125" customWidth="1"/>
    <col min="14" max="15" width="10.42578125" customWidth="1"/>
    <col min="16" max="16" width="12.140625" customWidth="1"/>
    <col min="17" max="22" width="10.42578125" customWidth="1"/>
  </cols>
  <sheetData>
    <row r="2" spans="1:30" x14ac:dyDescent="0.25">
      <c r="A2" s="1" t="s">
        <v>0</v>
      </c>
      <c r="W2" s="2"/>
      <c r="X2" s="2"/>
      <c r="Y2" s="2"/>
      <c r="Z2" s="2"/>
      <c r="AA2" s="2"/>
      <c r="AB2" s="2"/>
    </row>
    <row r="3" spans="1:30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"/>
      <c r="X3" s="2"/>
      <c r="Y3" s="2"/>
      <c r="Z3" s="2"/>
      <c r="AA3" s="2"/>
      <c r="AB3" s="2"/>
    </row>
    <row r="4" spans="1:30" ht="15.75" customHeight="1" thickTop="1" x14ac:dyDescent="0.25">
      <c r="A4" s="95" t="s">
        <v>1</v>
      </c>
      <c r="B4" s="65" t="s">
        <v>2</v>
      </c>
      <c r="C4" s="66"/>
      <c r="D4" s="67"/>
      <c r="E4" s="65" t="s">
        <v>3</v>
      </c>
      <c r="F4" s="66"/>
      <c r="G4" s="67"/>
      <c r="H4" s="97" t="s">
        <v>4</v>
      </c>
      <c r="I4" s="93"/>
      <c r="J4" s="85"/>
      <c r="K4" s="98" t="s">
        <v>5</v>
      </c>
      <c r="L4" s="72"/>
      <c r="M4" s="72"/>
      <c r="N4" s="72"/>
      <c r="O4" s="72"/>
      <c r="P4" s="72"/>
      <c r="Q4" s="72"/>
      <c r="R4" s="72"/>
      <c r="S4" s="87"/>
      <c r="T4" s="93" t="s">
        <v>6</v>
      </c>
      <c r="U4" s="93"/>
      <c r="V4" s="94"/>
      <c r="W4" s="2"/>
      <c r="X4" s="2"/>
      <c r="Y4" s="2"/>
      <c r="Z4" s="2"/>
      <c r="AA4" s="2"/>
      <c r="AB4" s="2"/>
      <c r="AC4" s="4"/>
      <c r="AD4" s="4"/>
    </row>
    <row r="5" spans="1:30" ht="15" customHeight="1" x14ac:dyDescent="0.25">
      <c r="A5" s="95"/>
      <c r="B5" s="65"/>
      <c r="C5" s="66"/>
      <c r="D5" s="67"/>
      <c r="E5" s="65"/>
      <c r="F5" s="66"/>
      <c r="G5" s="67"/>
      <c r="H5" s="98"/>
      <c r="I5" s="72"/>
      <c r="J5" s="87"/>
      <c r="K5" s="74" t="s">
        <v>7</v>
      </c>
      <c r="L5" s="75"/>
      <c r="M5" s="76" t="s">
        <v>8</v>
      </c>
      <c r="N5" s="74" t="s">
        <v>9</v>
      </c>
      <c r="O5" s="75"/>
      <c r="P5" s="76" t="s">
        <v>10</v>
      </c>
      <c r="Q5" s="74" t="s">
        <v>11</v>
      </c>
      <c r="R5" s="75"/>
      <c r="S5" s="76"/>
      <c r="T5" s="93"/>
      <c r="U5" s="93"/>
      <c r="V5" s="94"/>
      <c r="W5" s="2"/>
      <c r="X5" s="2"/>
      <c r="Y5" s="2"/>
      <c r="Z5" s="2"/>
      <c r="AA5" s="2"/>
      <c r="AB5" s="2"/>
      <c r="AC5" s="4"/>
      <c r="AD5" s="4"/>
    </row>
    <row r="6" spans="1:30" x14ac:dyDescent="0.25">
      <c r="A6" s="96"/>
      <c r="B6" s="14" t="s">
        <v>12</v>
      </c>
      <c r="C6" s="15" t="s">
        <v>13</v>
      </c>
      <c r="D6" s="16" t="s">
        <v>11</v>
      </c>
      <c r="E6" s="14" t="s">
        <v>12</v>
      </c>
      <c r="F6" s="15" t="s">
        <v>13</v>
      </c>
      <c r="G6" s="16" t="s">
        <v>11</v>
      </c>
      <c r="H6" s="14" t="s">
        <v>12</v>
      </c>
      <c r="I6" s="15" t="s">
        <v>13</v>
      </c>
      <c r="J6" s="16" t="s">
        <v>11</v>
      </c>
      <c r="K6" s="14" t="s">
        <v>12</v>
      </c>
      <c r="L6" s="15" t="s">
        <v>13</v>
      </c>
      <c r="M6" s="16" t="s">
        <v>11</v>
      </c>
      <c r="N6" s="14" t="s">
        <v>12</v>
      </c>
      <c r="O6" s="15" t="s">
        <v>13</v>
      </c>
      <c r="P6" s="16" t="s">
        <v>11</v>
      </c>
      <c r="Q6" s="14" t="s">
        <v>12</v>
      </c>
      <c r="R6" s="15" t="s">
        <v>13</v>
      </c>
      <c r="S6" s="16" t="s">
        <v>11</v>
      </c>
      <c r="T6" s="14" t="s">
        <v>12</v>
      </c>
      <c r="U6" s="15" t="s">
        <v>13</v>
      </c>
      <c r="V6" s="37" t="s">
        <v>11</v>
      </c>
      <c r="Z6" s="2"/>
      <c r="AA6" s="2"/>
      <c r="AB6" s="2"/>
      <c r="AC6" s="4"/>
      <c r="AD6" s="4"/>
    </row>
    <row r="7" spans="1:30" x14ac:dyDescent="0.25">
      <c r="A7" s="38" t="s">
        <v>14</v>
      </c>
      <c r="B7" s="11"/>
      <c r="C7" s="9">
        <v>1</v>
      </c>
      <c r="D7" s="12">
        <v>1</v>
      </c>
      <c r="E7" s="11">
        <v>37</v>
      </c>
      <c r="F7" s="9">
        <v>66</v>
      </c>
      <c r="G7" s="12">
        <v>103</v>
      </c>
      <c r="H7" s="11"/>
      <c r="I7" s="9"/>
      <c r="J7" s="12"/>
      <c r="K7" s="11">
        <v>163</v>
      </c>
      <c r="L7" s="9">
        <v>208</v>
      </c>
      <c r="M7" s="12">
        <v>371</v>
      </c>
      <c r="N7" s="11">
        <v>54</v>
      </c>
      <c r="O7" s="9">
        <v>126</v>
      </c>
      <c r="P7" s="12">
        <v>180</v>
      </c>
      <c r="Q7" s="13">
        <f>K7+N7</f>
        <v>217</v>
      </c>
      <c r="R7" s="10">
        <f t="shared" ref="R7:S10" si="0">L7+O7</f>
        <v>334</v>
      </c>
      <c r="S7" s="10">
        <f t="shared" si="0"/>
        <v>551</v>
      </c>
      <c r="T7" s="11">
        <f>B7+E7+H7+Q7</f>
        <v>254</v>
      </c>
      <c r="U7" s="9">
        <f t="shared" ref="U7:V10" si="1">C7+F7+I7+R7</f>
        <v>401</v>
      </c>
      <c r="V7" s="39">
        <f t="shared" si="1"/>
        <v>655</v>
      </c>
      <c r="AC7" s="4"/>
      <c r="AD7" s="5"/>
    </row>
    <row r="8" spans="1:30" x14ac:dyDescent="0.25">
      <c r="A8" s="38" t="s">
        <v>15</v>
      </c>
      <c r="B8" s="11">
        <v>25</v>
      </c>
      <c r="C8" s="9">
        <v>92</v>
      </c>
      <c r="D8" s="12">
        <v>117</v>
      </c>
      <c r="E8" s="11">
        <v>210</v>
      </c>
      <c r="F8" s="9">
        <v>289</v>
      </c>
      <c r="G8" s="12">
        <v>499</v>
      </c>
      <c r="H8" s="11">
        <v>8</v>
      </c>
      <c r="I8" s="9">
        <v>13</v>
      </c>
      <c r="J8" s="12">
        <v>21</v>
      </c>
      <c r="K8" s="11">
        <v>41</v>
      </c>
      <c r="L8" s="9">
        <v>19</v>
      </c>
      <c r="M8" s="12">
        <v>60</v>
      </c>
      <c r="N8" s="11">
        <v>45</v>
      </c>
      <c r="O8" s="9">
        <v>53</v>
      </c>
      <c r="P8" s="12">
        <v>98</v>
      </c>
      <c r="Q8" s="13">
        <f t="shared" ref="Q8:Q10" si="2">K8+N8</f>
        <v>86</v>
      </c>
      <c r="R8" s="10">
        <f t="shared" si="0"/>
        <v>72</v>
      </c>
      <c r="S8" s="10">
        <f t="shared" si="0"/>
        <v>158</v>
      </c>
      <c r="T8" s="11">
        <f t="shared" ref="T8:T10" si="3">B8+E8+H8+Q8</f>
        <v>329</v>
      </c>
      <c r="U8" s="9">
        <f t="shared" si="1"/>
        <v>466</v>
      </c>
      <c r="V8" s="39">
        <f t="shared" si="1"/>
        <v>795</v>
      </c>
      <c r="AC8" s="4"/>
      <c r="AD8" s="5"/>
    </row>
    <row r="9" spans="1:30" x14ac:dyDescent="0.25">
      <c r="A9" s="38" t="s">
        <v>16</v>
      </c>
      <c r="B9" s="11">
        <v>78</v>
      </c>
      <c r="C9" s="9">
        <v>202</v>
      </c>
      <c r="D9" s="12">
        <v>280</v>
      </c>
      <c r="E9" s="11">
        <v>169</v>
      </c>
      <c r="F9" s="9">
        <v>237</v>
      </c>
      <c r="G9" s="12">
        <v>406</v>
      </c>
      <c r="H9" s="11">
        <v>28</v>
      </c>
      <c r="I9" s="9">
        <v>34</v>
      </c>
      <c r="J9" s="12">
        <v>62</v>
      </c>
      <c r="K9" s="11">
        <v>3</v>
      </c>
      <c r="L9" s="9">
        <v>1</v>
      </c>
      <c r="M9" s="12">
        <v>4</v>
      </c>
      <c r="N9" s="11">
        <v>8</v>
      </c>
      <c r="O9" s="9">
        <v>2</v>
      </c>
      <c r="P9" s="12">
        <v>10</v>
      </c>
      <c r="Q9" s="13">
        <f t="shared" si="2"/>
        <v>11</v>
      </c>
      <c r="R9" s="10">
        <f t="shared" si="0"/>
        <v>3</v>
      </c>
      <c r="S9" s="10">
        <f t="shared" si="0"/>
        <v>14</v>
      </c>
      <c r="T9" s="11">
        <f t="shared" si="3"/>
        <v>286</v>
      </c>
      <c r="U9" s="9">
        <f t="shared" si="1"/>
        <v>476</v>
      </c>
      <c r="V9" s="39">
        <f t="shared" si="1"/>
        <v>762</v>
      </c>
      <c r="AC9" s="4"/>
      <c r="AD9" s="5"/>
    </row>
    <row r="10" spans="1:30" x14ac:dyDescent="0.25">
      <c r="A10" s="38" t="s">
        <v>17</v>
      </c>
      <c r="B10" s="11">
        <v>57</v>
      </c>
      <c r="C10" s="9">
        <v>199</v>
      </c>
      <c r="D10" s="12">
        <v>256</v>
      </c>
      <c r="E10" s="11">
        <v>71</v>
      </c>
      <c r="F10" s="9">
        <v>125</v>
      </c>
      <c r="G10" s="12">
        <v>196</v>
      </c>
      <c r="H10" s="11">
        <v>21</v>
      </c>
      <c r="I10" s="9">
        <v>19</v>
      </c>
      <c r="J10" s="12">
        <v>40</v>
      </c>
      <c r="K10" s="11"/>
      <c r="L10" s="9"/>
      <c r="M10" s="12"/>
      <c r="N10" s="11"/>
      <c r="O10" s="9"/>
      <c r="P10" s="12"/>
      <c r="Q10" s="13">
        <f t="shared" si="2"/>
        <v>0</v>
      </c>
      <c r="R10" s="10">
        <f t="shared" si="0"/>
        <v>0</v>
      </c>
      <c r="S10" s="10">
        <f t="shared" si="0"/>
        <v>0</v>
      </c>
      <c r="T10" s="11">
        <f t="shared" si="3"/>
        <v>149</v>
      </c>
      <c r="U10" s="9">
        <f t="shared" si="1"/>
        <v>343</v>
      </c>
      <c r="V10" s="39">
        <f t="shared" si="1"/>
        <v>492</v>
      </c>
      <c r="AC10" s="4"/>
      <c r="AD10" s="5"/>
    </row>
    <row r="11" spans="1:30" ht="15.75" thickBot="1" x14ac:dyDescent="0.3">
      <c r="A11" s="40" t="s">
        <v>11</v>
      </c>
      <c r="B11" s="17">
        <v>160</v>
      </c>
      <c r="C11" s="18">
        <v>494</v>
      </c>
      <c r="D11" s="19">
        <v>654</v>
      </c>
      <c r="E11" s="17">
        <v>487</v>
      </c>
      <c r="F11" s="18">
        <v>717</v>
      </c>
      <c r="G11" s="19">
        <v>1204</v>
      </c>
      <c r="H11" s="17">
        <v>57</v>
      </c>
      <c r="I11" s="18">
        <v>66</v>
      </c>
      <c r="J11" s="19">
        <v>123</v>
      </c>
      <c r="K11" s="17">
        <v>207</v>
      </c>
      <c r="L11" s="18">
        <v>228</v>
      </c>
      <c r="M11" s="19">
        <v>435</v>
      </c>
      <c r="N11" s="17">
        <v>107</v>
      </c>
      <c r="O11" s="18">
        <v>181</v>
      </c>
      <c r="P11" s="19">
        <v>288</v>
      </c>
      <c r="Q11" s="17">
        <f>SUM(Q7:Q10)</f>
        <v>314</v>
      </c>
      <c r="R11" s="18">
        <f>SUM(R7:R10)</f>
        <v>409</v>
      </c>
      <c r="S11" s="18">
        <f>SUM(S7:S10)</f>
        <v>723</v>
      </c>
      <c r="T11" s="17">
        <f>SUM(T7:T10)</f>
        <v>1018</v>
      </c>
      <c r="U11" s="18">
        <f>SUM(U7:U10)</f>
        <v>1686</v>
      </c>
      <c r="V11" s="41">
        <f t="shared" ref="V11" si="4">+T11+U11</f>
        <v>2704</v>
      </c>
      <c r="AC11" s="4"/>
      <c r="AD11" s="5"/>
    </row>
    <row r="12" spans="1:30" ht="15.75" thickTop="1" x14ac:dyDescent="0.25">
      <c r="A12" t="s">
        <v>18</v>
      </c>
      <c r="AC12" s="4"/>
      <c r="AD12" s="4"/>
    </row>
    <row r="13" spans="1:30" x14ac:dyDescent="0.25">
      <c r="A13" t="s">
        <v>19</v>
      </c>
      <c r="AC13" s="4"/>
      <c r="AD13" s="4"/>
    </row>
    <row r="14" spans="1:30" x14ac:dyDescent="0.25">
      <c r="AC14" s="4"/>
      <c r="AD14" s="4"/>
    </row>
    <row r="15" spans="1:30" x14ac:dyDescent="0.25">
      <c r="A15" s="6" t="s">
        <v>20</v>
      </c>
    </row>
    <row r="16" spans="1:30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5.75" thickTop="1" x14ac:dyDescent="0.25">
      <c r="A17" s="99" t="s">
        <v>21</v>
      </c>
      <c r="B17" s="64"/>
      <c r="C17" s="100" t="s">
        <v>22</v>
      </c>
      <c r="D17" s="62" t="s">
        <v>23</v>
      </c>
      <c r="E17" s="63"/>
      <c r="F17" s="64"/>
      <c r="G17" s="62" t="s">
        <v>24</v>
      </c>
      <c r="H17" s="63"/>
      <c r="I17" s="64"/>
      <c r="J17" s="62" t="s">
        <v>6</v>
      </c>
      <c r="K17" s="63"/>
      <c r="L17" s="101"/>
    </row>
    <row r="18" spans="1:12" x14ac:dyDescent="0.25">
      <c r="A18" s="79"/>
      <c r="B18" s="67"/>
      <c r="C18" s="96"/>
      <c r="D18" s="14" t="s">
        <v>12</v>
      </c>
      <c r="E18" s="15" t="s">
        <v>13</v>
      </c>
      <c r="F18" s="16" t="s">
        <v>11</v>
      </c>
      <c r="G18" s="14" t="s">
        <v>12</v>
      </c>
      <c r="H18" s="15" t="s">
        <v>13</v>
      </c>
      <c r="I18" s="16" t="s">
        <v>11</v>
      </c>
      <c r="J18" s="14" t="s">
        <v>12</v>
      </c>
      <c r="K18" s="15" t="s">
        <v>13</v>
      </c>
      <c r="L18" s="37" t="s">
        <v>11</v>
      </c>
    </row>
    <row r="19" spans="1:12" x14ac:dyDescent="0.25">
      <c r="A19" s="77" t="s">
        <v>2</v>
      </c>
      <c r="B19" s="78"/>
      <c r="C19" s="20" t="s">
        <v>25</v>
      </c>
      <c r="D19" s="26"/>
      <c r="E19" s="21">
        <v>1</v>
      </c>
      <c r="F19" s="25">
        <v>1</v>
      </c>
      <c r="G19" s="27"/>
      <c r="H19" s="21"/>
      <c r="I19" s="24"/>
      <c r="J19" s="29">
        <f>+D19+G19</f>
        <v>0</v>
      </c>
      <c r="K19" s="102">
        <f>+E19+H19</f>
        <v>1</v>
      </c>
      <c r="L19" s="42">
        <f>+F19+I19</f>
        <v>1</v>
      </c>
    </row>
    <row r="20" spans="1:12" x14ac:dyDescent="0.25">
      <c r="A20" s="79"/>
      <c r="B20" s="67"/>
      <c r="C20" s="20" t="s">
        <v>15</v>
      </c>
      <c r="D20" s="26">
        <v>24</v>
      </c>
      <c r="E20" s="21">
        <v>90</v>
      </c>
      <c r="F20" s="25">
        <v>114</v>
      </c>
      <c r="G20" s="27">
        <v>1</v>
      </c>
      <c r="H20" s="21">
        <v>2</v>
      </c>
      <c r="I20" s="24">
        <v>3</v>
      </c>
      <c r="J20" s="29">
        <f t="shared" ref="J20:L33" si="5">+D20+G20</f>
        <v>25</v>
      </c>
      <c r="K20" s="102">
        <f t="shared" si="5"/>
        <v>92</v>
      </c>
      <c r="L20" s="42">
        <f t="shared" si="5"/>
        <v>117</v>
      </c>
    </row>
    <row r="21" spans="1:12" x14ac:dyDescent="0.25">
      <c r="A21" s="79"/>
      <c r="B21" s="67"/>
      <c r="C21" s="20" t="s">
        <v>16</v>
      </c>
      <c r="D21" s="26">
        <v>75</v>
      </c>
      <c r="E21" s="21">
        <v>201</v>
      </c>
      <c r="F21" s="25">
        <v>276</v>
      </c>
      <c r="G21" s="27">
        <v>3</v>
      </c>
      <c r="H21" s="21">
        <v>1</v>
      </c>
      <c r="I21" s="24">
        <v>4</v>
      </c>
      <c r="J21" s="29">
        <f t="shared" si="5"/>
        <v>78</v>
      </c>
      <c r="K21" s="102">
        <f t="shared" si="5"/>
        <v>202</v>
      </c>
      <c r="L21" s="42">
        <f t="shared" si="5"/>
        <v>280</v>
      </c>
    </row>
    <row r="22" spans="1:12" x14ac:dyDescent="0.25">
      <c r="A22" s="79"/>
      <c r="B22" s="67"/>
      <c r="C22" s="20" t="s">
        <v>17</v>
      </c>
      <c r="D22" s="26">
        <v>57</v>
      </c>
      <c r="E22" s="21">
        <v>198</v>
      </c>
      <c r="F22" s="25">
        <v>255</v>
      </c>
      <c r="G22" s="27"/>
      <c r="H22" s="21">
        <v>1</v>
      </c>
      <c r="I22" s="24">
        <v>1</v>
      </c>
      <c r="J22" s="29">
        <f t="shared" si="5"/>
        <v>57</v>
      </c>
      <c r="K22" s="102">
        <f t="shared" si="5"/>
        <v>199</v>
      </c>
      <c r="L22" s="42">
        <f t="shared" si="5"/>
        <v>256</v>
      </c>
    </row>
    <row r="23" spans="1:12" s="7" customFormat="1" x14ac:dyDescent="0.25">
      <c r="A23" s="80"/>
      <c r="B23" s="81"/>
      <c r="C23" s="31" t="s">
        <v>11</v>
      </c>
      <c r="D23" s="31">
        <v>156</v>
      </c>
      <c r="E23" s="32">
        <v>490</v>
      </c>
      <c r="F23" s="33">
        <v>646</v>
      </c>
      <c r="G23" s="31">
        <v>4</v>
      </c>
      <c r="H23" s="32">
        <v>4</v>
      </c>
      <c r="I23" s="33">
        <v>8</v>
      </c>
      <c r="J23" s="32">
        <f t="shared" si="5"/>
        <v>160</v>
      </c>
      <c r="K23" s="32">
        <f t="shared" si="5"/>
        <v>494</v>
      </c>
      <c r="L23" s="43">
        <f t="shared" si="5"/>
        <v>654</v>
      </c>
    </row>
    <row r="24" spans="1:12" x14ac:dyDescent="0.25">
      <c r="A24" s="77" t="s">
        <v>3</v>
      </c>
      <c r="B24" s="78"/>
      <c r="C24" s="20" t="s">
        <v>25</v>
      </c>
      <c r="D24" s="26">
        <v>35</v>
      </c>
      <c r="E24" s="21">
        <v>63</v>
      </c>
      <c r="F24" s="25">
        <v>98</v>
      </c>
      <c r="G24" s="27">
        <v>2</v>
      </c>
      <c r="H24" s="21">
        <v>3</v>
      </c>
      <c r="I24" s="24">
        <v>5</v>
      </c>
      <c r="J24" s="29">
        <f t="shared" si="5"/>
        <v>37</v>
      </c>
      <c r="K24" s="102">
        <f t="shared" si="5"/>
        <v>66</v>
      </c>
      <c r="L24" s="42">
        <f t="shared" si="5"/>
        <v>103</v>
      </c>
    </row>
    <row r="25" spans="1:12" x14ac:dyDescent="0.25">
      <c r="A25" s="79"/>
      <c r="B25" s="67"/>
      <c r="C25" s="20" t="s">
        <v>15</v>
      </c>
      <c r="D25" s="26">
        <v>204</v>
      </c>
      <c r="E25" s="21">
        <v>283</v>
      </c>
      <c r="F25" s="25">
        <v>487</v>
      </c>
      <c r="G25" s="27">
        <v>6</v>
      </c>
      <c r="H25" s="21">
        <v>6</v>
      </c>
      <c r="I25" s="24">
        <v>12</v>
      </c>
      <c r="J25" s="29">
        <f t="shared" si="5"/>
        <v>210</v>
      </c>
      <c r="K25" s="102">
        <f t="shared" si="5"/>
        <v>289</v>
      </c>
      <c r="L25" s="42">
        <f t="shared" si="5"/>
        <v>499</v>
      </c>
    </row>
    <row r="26" spans="1:12" x14ac:dyDescent="0.25">
      <c r="A26" s="79"/>
      <c r="B26" s="67"/>
      <c r="C26" s="20" t="s">
        <v>16</v>
      </c>
      <c r="D26" s="26">
        <v>168</v>
      </c>
      <c r="E26" s="21">
        <v>230</v>
      </c>
      <c r="F26" s="25">
        <v>398</v>
      </c>
      <c r="G26" s="27">
        <v>1</v>
      </c>
      <c r="H26" s="21">
        <v>7</v>
      </c>
      <c r="I26" s="24">
        <v>8</v>
      </c>
      <c r="J26" s="29">
        <f t="shared" si="5"/>
        <v>169</v>
      </c>
      <c r="K26" s="102">
        <f t="shared" si="5"/>
        <v>237</v>
      </c>
      <c r="L26" s="42">
        <f t="shared" si="5"/>
        <v>406</v>
      </c>
    </row>
    <row r="27" spans="1:12" x14ac:dyDescent="0.25">
      <c r="A27" s="79"/>
      <c r="B27" s="67"/>
      <c r="C27" s="20" t="s">
        <v>17</v>
      </c>
      <c r="D27" s="26">
        <v>69</v>
      </c>
      <c r="E27" s="21">
        <v>124</v>
      </c>
      <c r="F27" s="25">
        <v>193</v>
      </c>
      <c r="G27" s="27">
        <v>2</v>
      </c>
      <c r="H27" s="21">
        <v>1</v>
      </c>
      <c r="I27" s="24">
        <v>3</v>
      </c>
      <c r="J27" s="29">
        <f t="shared" si="5"/>
        <v>71</v>
      </c>
      <c r="K27" s="102">
        <f t="shared" si="5"/>
        <v>125</v>
      </c>
      <c r="L27" s="42">
        <f t="shared" si="5"/>
        <v>196</v>
      </c>
    </row>
    <row r="28" spans="1:12" s="7" customFormat="1" x14ac:dyDescent="0.25">
      <c r="A28" s="80"/>
      <c r="B28" s="81"/>
      <c r="C28" s="31" t="s">
        <v>11</v>
      </c>
      <c r="D28" s="31">
        <v>476</v>
      </c>
      <c r="E28" s="32">
        <v>700</v>
      </c>
      <c r="F28" s="33">
        <v>1176</v>
      </c>
      <c r="G28" s="31">
        <v>11</v>
      </c>
      <c r="H28" s="32">
        <v>17</v>
      </c>
      <c r="I28" s="33">
        <v>28</v>
      </c>
      <c r="J28" s="32">
        <f t="shared" si="5"/>
        <v>487</v>
      </c>
      <c r="K28" s="32">
        <f t="shared" si="5"/>
        <v>717</v>
      </c>
      <c r="L28" s="43">
        <f t="shared" si="5"/>
        <v>1204</v>
      </c>
    </row>
    <row r="29" spans="1:12" ht="15" customHeight="1" x14ac:dyDescent="0.25">
      <c r="A29" s="82" t="s">
        <v>4</v>
      </c>
      <c r="B29" s="83"/>
      <c r="C29" s="20" t="s">
        <v>25</v>
      </c>
      <c r="D29" s="26"/>
      <c r="E29" s="21"/>
      <c r="F29" s="25"/>
      <c r="G29" s="28"/>
      <c r="H29" s="21"/>
      <c r="I29" s="24"/>
      <c r="J29" s="29">
        <f t="shared" si="5"/>
        <v>0</v>
      </c>
      <c r="K29" s="102">
        <f t="shared" si="5"/>
        <v>0</v>
      </c>
      <c r="L29" s="42">
        <f t="shared" si="5"/>
        <v>0</v>
      </c>
    </row>
    <row r="30" spans="1:12" x14ac:dyDescent="0.25">
      <c r="A30" s="84"/>
      <c r="B30" s="85"/>
      <c r="C30" s="20" t="s">
        <v>15</v>
      </c>
      <c r="D30" s="26">
        <v>7</v>
      </c>
      <c r="E30" s="21">
        <v>13</v>
      </c>
      <c r="F30" s="25">
        <v>20</v>
      </c>
      <c r="G30" s="28">
        <v>1</v>
      </c>
      <c r="H30" s="21"/>
      <c r="I30" s="24">
        <v>1</v>
      </c>
      <c r="J30" s="29">
        <f t="shared" si="5"/>
        <v>8</v>
      </c>
      <c r="K30" s="102">
        <f t="shared" si="5"/>
        <v>13</v>
      </c>
      <c r="L30" s="42">
        <f t="shared" si="5"/>
        <v>21</v>
      </c>
    </row>
    <row r="31" spans="1:12" x14ac:dyDescent="0.25">
      <c r="A31" s="84"/>
      <c r="B31" s="85"/>
      <c r="C31" s="20" t="s">
        <v>16</v>
      </c>
      <c r="D31" s="26">
        <v>26</v>
      </c>
      <c r="E31" s="21">
        <v>33</v>
      </c>
      <c r="F31" s="25">
        <v>59</v>
      </c>
      <c r="G31" s="28">
        <v>2</v>
      </c>
      <c r="H31" s="21">
        <v>1</v>
      </c>
      <c r="I31" s="24">
        <v>3</v>
      </c>
      <c r="J31" s="29">
        <f t="shared" si="5"/>
        <v>28</v>
      </c>
      <c r="K31" s="102">
        <f t="shared" si="5"/>
        <v>34</v>
      </c>
      <c r="L31" s="42">
        <f t="shared" si="5"/>
        <v>62</v>
      </c>
    </row>
    <row r="32" spans="1:12" x14ac:dyDescent="0.25">
      <c r="A32" s="84"/>
      <c r="B32" s="85"/>
      <c r="C32" s="20" t="s">
        <v>17</v>
      </c>
      <c r="D32" s="26">
        <v>21</v>
      </c>
      <c r="E32" s="21">
        <v>19</v>
      </c>
      <c r="F32" s="25">
        <v>40</v>
      </c>
      <c r="G32" s="28"/>
      <c r="H32" s="21"/>
      <c r="I32" s="24"/>
      <c r="J32" s="29">
        <f t="shared" si="5"/>
        <v>21</v>
      </c>
      <c r="K32" s="102">
        <f t="shared" si="5"/>
        <v>19</v>
      </c>
      <c r="L32" s="42">
        <f t="shared" si="5"/>
        <v>40</v>
      </c>
    </row>
    <row r="33" spans="1:12" s="7" customFormat="1" x14ac:dyDescent="0.25">
      <c r="A33" s="86"/>
      <c r="B33" s="87"/>
      <c r="C33" s="31" t="s">
        <v>11</v>
      </c>
      <c r="D33" s="31">
        <v>54</v>
      </c>
      <c r="E33" s="32">
        <v>65</v>
      </c>
      <c r="F33" s="33">
        <v>119</v>
      </c>
      <c r="G33" s="31">
        <v>3</v>
      </c>
      <c r="H33" s="32">
        <v>1</v>
      </c>
      <c r="I33" s="33">
        <v>4</v>
      </c>
      <c r="J33" s="32">
        <f t="shared" si="5"/>
        <v>57</v>
      </c>
      <c r="K33" s="32">
        <f t="shared" si="5"/>
        <v>66</v>
      </c>
      <c r="L33" s="43">
        <f t="shared" si="5"/>
        <v>123</v>
      </c>
    </row>
    <row r="34" spans="1:12" ht="15.75" customHeight="1" x14ac:dyDescent="0.25">
      <c r="A34" s="82" t="s">
        <v>26</v>
      </c>
      <c r="B34" s="83"/>
      <c r="C34" s="22" t="s">
        <v>7</v>
      </c>
      <c r="D34" s="26"/>
      <c r="E34" s="21"/>
      <c r="F34" s="25"/>
      <c r="G34" s="26"/>
      <c r="H34" s="21"/>
      <c r="I34" s="25"/>
      <c r="J34" s="26">
        <f t="shared" ref="J34:J45" si="6">+D34+G34</f>
        <v>0</v>
      </c>
      <c r="K34" s="21">
        <f t="shared" ref="K34:K45" si="7">+E34+H34</f>
        <v>0</v>
      </c>
      <c r="L34" s="44">
        <f t="shared" ref="L34:L45" si="8">+F34+I34</f>
        <v>0</v>
      </c>
    </row>
    <row r="35" spans="1:12" x14ac:dyDescent="0.25">
      <c r="A35" s="84"/>
      <c r="B35" s="85"/>
      <c r="C35" s="20" t="s">
        <v>25</v>
      </c>
      <c r="D35" s="26">
        <v>155</v>
      </c>
      <c r="E35" s="21">
        <v>196</v>
      </c>
      <c r="F35" s="25">
        <v>351</v>
      </c>
      <c r="G35" s="26">
        <v>8</v>
      </c>
      <c r="H35" s="21">
        <v>12</v>
      </c>
      <c r="I35" s="25">
        <v>20</v>
      </c>
      <c r="J35" s="30">
        <f t="shared" si="6"/>
        <v>163</v>
      </c>
      <c r="K35" s="23">
        <f t="shared" si="7"/>
        <v>208</v>
      </c>
      <c r="L35" s="44">
        <f t="shared" si="8"/>
        <v>371</v>
      </c>
    </row>
    <row r="36" spans="1:12" x14ac:dyDescent="0.25">
      <c r="A36" s="84"/>
      <c r="B36" s="85"/>
      <c r="C36" s="20" t="s">
        <v>15</v>
      </c>
      <c r="D36" s="26">
        <v>39</v>
      </c>
      <c r="E36" s="21">
        <v>19</v>
      </c>
      <c r="F36" s="25">
        <v>58</v>
      </c>
      <c r="G36" s="26">
        <v>2</v>
      </c>
      <c r="H36" s="21"/>
      <c r="I36" s="25">
        <v>2</v>
      </c>
      <c r="J36" s="30">
        <f t="shared" si="6"/>
        <v>41</v>
      </c>
      <c r="K36" s="23">
        <f t="shared" si="7"/>
        <v>19</v>
      </c>
      <c r="L36" s="44">
        <f t="shared" si="8"/>
        <v>60</v>
      </c>
    </row>
    <row r="37" spans="1:12" x14ac:dyDescent="0.25">
      <c r="A37" s="84"/>
      <c r="B37" s="85"/>
      <c r="C37" s="20" t="s">
        <v>16</v>
      </c>
      <c r="D37" s="26">
        <v>3</v>
      </c>
      <c r="E37" s="21">
        <v>1</v>
      </c>
      <c r="F37" s="25">
        <v>4</v>
      </c>
      <c r="G37" s="26"/>
      <c r="H37" s="21"/>
      <c r="I37" s="25"/>
      <c r="J37" s="30">
        <f t="shared" si="6"/>
        <v>3</v>
      </c>
      <c r="K37" s="23">
        <f t="shared" si="7"/>
        <v>1</v>
      </c>
      <c r="L37" s="44">
        <f t="shared" si="8"/>
        <v>4</v>
      </c>
    </row>
    <row r="38" spans="1:12" s="7" customFormat="1" x14ac:dyDescent="0.25">
      <c r="A38" s="84"/>
      <c r="B38" s="85"/>
      <c r="C38" s="20" t="s">
        <v>17</v>
      </c>
      <c r="D38" s="26"/>
      <c r="E38" s="21"/>
      <c r="F38" s="25"/>
      <c r="G38" s="26"/>
      <c r="H38" s="21"/>
      <c r="I38" s="25"/>
      <c r="J38" s="30">
        <f t="shared" si="6"/>
        <v>0</v>
      </c>
      <c r="K38" s="23">
        <f t="shared" si="7"/>
        <v>0</v>
      </c>
      <c r="L38" s="44">
        <f t="shared" si="8"/>
        <v>0</v>
      </c>
    </row>
    <row r="39" spans="1:12" ht="15" customHeight="1" x14ac:dyDescent="0.25">
      <c r="A39" s="84"/>
      <c r="B39" s="85"/>
      <c r="C39" s="31" t="s">
        <v>27</v>
      </c>
      <c r="D39" s="31">
        <v>197</v>
      </c>
      <c r="E39" s="32">
        <v>216</v>
      </c>
      <c r="F39" s="33">
        <v>413</v>
      </c>
      <c r="G39" s="31">
        <v>10</v>
      </c>
      <c r="H39" s="32">
        <v>12</v>
      </c>
      <c r="I39" s="33">
        <v>22</v>
      </c>
      <c r="J39" s="32">
        <f t="shared" si="6"/>
        <v>207</v>
      </c>
      <c r="K39" s="32">
        <f t="shared" si="7"/>
        <v>228</v>
      </c>
      <c r="L39" s="43">
        <f t="shared" si="8"/>
        <v>435</v>
      </c>
    </row>
    <row r="40" spans="1:12" x14ac:dyDescent="0.25">
      <c r="A40" s="84"/>
      <c r="B40" s="85"/>
      <c r="C40" s="22" t="s">
        <v>28</v>
      </c>
      <c r="D40" s="26"/>
      <c r="E40" s="21"/>
      <c r="F40" s="25"/>
      <c r="G40" s="26"/>
      <c r="H40" s="21"/>
      <c r="I40" s="25"/>
      <c r="J40" s="26">
        <f t="shared" si="6"/>
        <v>0</v>
      </c>
      <c r="K40" s="21">
        <f t="shared" si="7"/>
        <v>0</v>
      </c>
      <c r="L40" s="44">
        <f t="shared" si="8"/>
        <v>0</v>
      </c>
    </row>
    <row r="41" spans="1:12" x14ac:dyDescent="0.25">
      <c r="A41" s="84"/>
      <c r="B41" s="85"/>
      <c r="C41" s="20" t="s">
        <v>25</v>
      </c>
      <c r="D41" s="26">
        <v>54</v>
      </c>
      <c r="E41" s="21">
        <v>123</v>
      </c>
      <c r="F41" s="25">
        <v>177</v>
      </c>
      <c r="G41" s="26"/>
      <c r="H41" s="21">
        <v>3</v>
      </c>
      <c r="I41" s="25">
        <v>3</v>
      </c>
      <c r="J41" s="30">
        <f t="shared" si="6"/>
        <v>54</v>
      </c>
      <c r="K41" s="23">
        <f t="shared" si="7"/>
        <v>126</v>
      </c>
      <c r="L41" s="44">
        <f t="shared" si="8"/>
        <v>180</v>
      </c>
    </row>
    <row r="42" spans="1:12" x14ac:dyDescent="0.25">
      <c r="A42" s="84"/>
      <c r="B42" s="85"/>
      <c r="C42" s="20" t="s">
        <v>15</v>
      </c>
      <c r="D42" s="26">
        <v>42</v>
      </c>
      <c r="E42" s="21">
        <v>52</v>
      </c>
      <c r="F42" s="25">
        <v>94</v>
      </c>
      <c r="G42" s="26">
        <v>3</v>
      </c>
      <c r="H42" s="21">
        <v>1</v>
      </c>
      <c r="I42" s="25">
        <v>4</v>
      </c>
      <c r="J42" s="30">
        <f t="shared" si="6"/>
        <v>45</v>
      </c>
      <c r="K42" s="23">
        <f t="shared" si="7"/>
        <v>53</v>
      </c>
      <c r="L42" s="44">
        <f t="shared" si="8"/>
        <v>98</v>
      </c>
    </row>
    <row r="43" spans="1:12" x14ac:dyDescent="0.25">
      <c r="A43" s="84"/>
      <c r="B43" s="85"/>
      <c r="C43" s="20" t="s">
        <v>16</v>
      </c>
      <c r="D43" s="26">
        <v>7</v>
      </c>
      <c r="E43" s="21">
        <v>2</v>
      </c>
      <c r="F43" s="25">
        <v>9</v>
      </c>
      <c r="G43" s="26">
        <v>1</v>
      </c>
      <c r="H43" s="21"/>
      <c r="I43" s="25">
        <v>1</v>
      </c>
      <c r="J43" s="30">
        <f t="shared" si="6"/>
        <v>8</v>
      </c>
      <c r="K43" s="23">
        <f t="shared" si="7"/>
        <v>2</v>
      </c>
      <c r="L43" s="44">
        <f t="shared" si="8"/>
        <v>10</v>
      </c>
    </row>
    <row r="44" spans="1:12" s="7" customFormat="1" x14ac:dyDescent="0.25">
      <c r="A44" s="84"/>
      <c r="B44" s="85"/>
      <c r="C44" s="20" t="s">
        <v>17</v>
      </c>
      <c r="D44" s="26"/>
      <c r="E44" s="21"/>
      <c r="F44" s="25"/>
      <c r="G44" s="26"/>
      <c r="H44" s="21"/>
      <c r="I44" s="25"/>
      <c r="J44" s="30">
        <f t="shared" si="6"/>
        <v>0</v>
      </c>
      <c r="K44" s="23">
        <f t="shared" si="7"/>
        <v>0</v>
      </c>
      <c r="L44" s="44">
        <f t="shared" si="8"/>
        <v>0</v>
      </c>
    </row>
    <row r="45" spans="1:12" x14ac:dyDescent="0.25">
      <c r="A45" s="84"/>
      <c r="B45" s="85"/>
      <c r="C45" s="31" t="s">
        <v>29</v>
      </c>
      <c r="D45" s="31">
        <v>103</v>
      </c>
      <c r="E45" s="32">
        <v>177</v>
      </c>
      <c r="F45" s="33">
        <v>280</v>
      </c>
      <c r="G45" s="31">
        <v>4</v>
      </c>
      <c r="H45" s="32">
        <v>4</v>
      </c>
      <c r="I45" s="33">
        <v>8</v>
      </c>
      <c r="J45" s="32">
        <f t="shared" si="6"/>
        <v>107</v>
      </c>
      <c r="K45" s="32">
        <f t="shared" si="7"/>
        <v>181</v>
      </c>
      <c r="L45" s="43">
        <f t="shared" si="8"/>
        <v>288</v>
      </c>
    </row>
    <row r="46" spans="1:12" x14ac:dyDescent="0.25">
      <c r="A46" s="86"/>
      <c r="B46" s="87"/>
      <c r="C46" s="31" t="s">
        <v>11</v>
      </c>
      <c r="D46" s="31">
        <f>D39+D45</f>
        <v>300</v>
      </c>
      <c r="E46" s="32">
        <f t="shared" ref="E46:L46" si="9">E39+E45</f>
        <v>393</v>
      </c>
      <c r="F46" s="33">
        <f t="shared" si="9"/>
        <v>693</v>
      </c>
      <c r="G46" s="31">
        <f t="shared" si="9"/>
        <v>14</v>
      </c>
      <c r="H46" s="32">
        <f t="shared" si="9"/>
        <v>16</v>
      </c>
      <c r="I46" s="33">
        <f t="shared" si="9"/>
        <v>30</v>
      </c>
      <c r="J46" s="32">
        <f t="shared" si="9"/>
        <v>314</v>
      </c>
      <c r="K46" s="32">
        <f t="shared" si="9"/>
        <v>409</v>
      </c>
      <c r="L46" s="43">
        <f t="shared" si="9"/>
        <v>723</v>
      </c>
    </row>
    <row r="47" spans="1:12" ht="15.75" thickBot="1" x14ac:dyDescent="0.3">
      <c r="A47" s="88" t="s">
        <v>11</v>
      </c>
      <c r="B47" s="89"/>
      <c r="C47" s="89"/>
      <c r="D47" s="34">
        <f>D46+D33+D28+D23</f>
        <v>986</v>
      </c>
      <c r="E47" s="35">
        <f t="shared" ref="E47:L47" si="10">E46+E33+E28+E23</f>
        <v>1648</v>
      </c>
      <c r="F47" s="36">
        <f t="shared" si="10"/>
        <v>2634</v>
      </c>
      <c r="G47" s="34">
        <f t="shared" si="10"/>
        <v>32</v>
      </c>
      <c r="H47" s="35">
        <f t="shared" si="10"/>
        <v>38</v>
      </c>
      <c r="I47" s="36">
        <f t="shared" si="10"/>
        <v>70</v>
      </c>
      <c r="J47" s="34">
        <f t="shared" si="10"/>
        <v>1018</v>
      </c>
      <c r="K47" s="35">
        <f t="shared" si="10"/>
        <v>1686</v>
      </c>
      <c r="L47" s="45">
        <f t="shared" si="10"/>
        <v>2704</v>
      </c>
    </row>
    <row r="48" spans="1:12" ht="15.75" thickTop="1" x14ac:dyDescent="0.25">
      <c r="A48" t="s">
        <v>18</v>
      </c>
    </row>
    <row r="49" spans="1:30" x14ac:dyDescent="0.25">
      <c r="A49" t="s">
        <v>19</v>
      </c>
    </row>
    <row r="50" spans="1:30" s="7" customFormat="1" x14ac:dyDescent="0.25"/>
    <row r="51" spans="1:30" s="7" customFormat="1" x14ac:dyDescent="0.25"/>
    <row r="52" spans="1:30" x14ac:dyDescent="0.25">
      <c r="M52" s="8"/>
    </row>
    <row r="55" spans="1:30" x14ac:dyDescent="0.25">
      <c r="A55" s="6" t="s">
        <v>30</v>
      </c>
    </row>
    <row r="56" spans="1:30" ht="15.75" thickBo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30" ht="15.75" customHeight="1" thickTop="1" x14ac:dyDescent="0.25">
      <c r="A57" s="90" t="s">
        <v>31</v>
      </c>
      <c r="B57" s="62" t="s">
        <v>2</v>
      </c>
      <c r="C57" s="63"/>
      <c r="D57" s="64"/>
      <c r="E57" s="62" t="s">
        <v>3</v>
      </c>
      <c r="F57" s="63"/>
      <c r="G57" s="64"/>
      <c r="H57" s="62" t="s">
        <v>4</v>
      </c>
      <c r="I57" s="63"/>
      <c r="J57" s="63"/>
      <c r="K57" s="68" t="s">
        <v>5</v>
      </c>
      <c r="L57" s="69"/>
      <c r="M57" s="69"/>
      <c r="N57" s="69"/>
      <c r="O57" s="69"/>
      <c r="P57" s="69"/>
      <c r="Q57" s="69"/>
      <c r="R57" s="69"/>
      <c r="S57" s="70"/>
      <c r="T57" s="69" t="s">
        <v>6</v>
      </c>
      <c r="U57" s="69"/>
      <c r="V57" s="71"/>
    </row>
    <row r="58" spans="1:30" ht="15" customHeight="1" x14ac:dyDescent="0.25">
      <c r="A58" s="91"/>
      <c r="B58" s="65"/>
      <c r="C58" s="66"/>
      <c r="D58" s="67"/>
      <c r="E58" s="65"/>
      <c r="F58" s="66"/>
      <c r="G58" s="67"/>
      <c r="H58" s="65"/>
      <c r="I58" s="66"/>
      <c r="J58" s="66"/>
      <c r="K58" s="74" t="s">
        <v>7</v>
      </c>
      <c r="L58" s="75"/>
      <c r="M58" s="76"/>
      <c r="N58" s="74" t="s">
        <v>9</v>
      </c>
      <c r="O58" s="75"/>
      <c r="P58" s="76"/>
      <c r="Q58" s="74" t="s">
        <v>11</v>
      </c>
      <c r="R58" s="75"/>
      <c r="S58" s="76"/>
      <c r="T58" s="72" t="s">
        <v>32</v>
      </c>
      <c r="U58" s="72"/>
      <c r="V58" s="73" t="s">
        <v>33</v>
      </c>
      <c r="AC58" s="4"/>
      <c r="AD58" s="4"/>
    </row>
    <row r="59" spans="1:30" x14ac:dyDescent="0.25">
      <c r="A59" s="92"/>
      <c r="B59" s="14" t="s">
        <v>12</v>
      </c>
      <c r="C59" s="15" t="s">
        <v>13</v>
      </c>
      <c r="D59" s="16" t="s">
        <v>11</v>
      </c>
      <c r="E59" s="14" t="s">
        <v>12</v>
      </c>
      <c r="F59" s="15" t="s">
        <v>13</v>
      </c>
      <c r="G59" s="16" t="s">
        <v>11</v>
      </c>
      <c r="H59" s="14" t="s">
        <v>12</v>
      </c>
      <c r="I59" s="15" t="s">
        <v>13</v>
      </c>
      <c r="J59" s="16" t="s">
        <v>11</v>
      </c>
      <c r="K59" s="14" t="s">
        <v>12</v>
      </c>
      <c r="L59" s="15" t="s">
        <v>13</v>
      </c>
      <c r="M59" s="16" t="s">
        <v>11</v>
      </c>
      <c r="N59" s="14" t="s">
        <v>12</v>
      </c>
      <c r="O59" s="15" t="s">
        <v>13</v>
      </c>
      <c r="P59" s="16" t="s">
        <v>11</v>
      </c>
      <c r="Q59" s="14" t="s">
        <v>12</v>
      </c>
      <c r="R59" s="15" t="s">
        <v>13</v>
      </c>
      <c r="S59" s="16" t="s">
        <v>11</v>
      </c>
      <c r="T59" s="14" t="s">
        <v>12</v>
      </c>
      <c r="U59" s="15" t="s">
        <v>13</v>
      </c>
      <c r="V59" s="37" t="s">
        <v>11</v>
      </c>
      <c r="AC59" s="4"/>
      <c r="AD59" s="4"/>
    </row>
    <row r="60" spans="1:30" s="2" customFormat="1" ht="36" x14ac:dyDescent="0.25">
      <c r="A60" s="103" t="s">
        <v>34</v>
      </c>
      <c r="B60" s="104">
        <v>2</v>
      </c>
      <c r="C60" s="105">
        <v>25</v>
      </c>
      <c r="D60" s="106">
        <v>27</v>
      </c>
      <c r="E60" s="107">
        <v>8</v>
      </c>
      <c r="F60" s="108">
        <v>27</v>
      </c>
      <c r="G60" s="106">
        <v>35</v>
      </c>
      <c r="H60" s="107">
        <v>3</v>
      </c>
      <c r="I60" s="108"/>
      <c r="J60" s="106">
        <v>3</v>
      </c>
      <c r="K60" s="107">
        <v>6</v>
      </c>
      <c r="L60" s="108">
        <v>5</v>
      </c>
      <c r="M60" s="106">
        <v>11</v>
      </c>
      <c r="N60" s="104">
        <v>4</v>
      </c>
      <c r="O60" s="105">
        <v>3</v>
      </c>
      <c r="P60" s="106">
        <v>7</v>
      </c>
      <c r="Q60" s="104">
        <f>K60+N60</f>
        <v>10</v>
      </c>
      <c r="R60" s="105">
        <f t="shared" ref="R60:S75" si="11">L60+O60</f>
        <v>8</v>
      </c>
      <c r="S60" s="106">
        <f t="shared" si="11"/>
        <v>18</v>
      </c>
      <c r="T60" s="108">
        <f>B60+E60+H60+Q60</f>
        <v>23</v>
      </c>
      <c r="U60" s="108">
        <f t="shared" ref="U60:V75" si="12">C60+F60+I60+R60</f>
        <v>60</v>
      </c>
      <c r="V60" s="109">
        <f t="shared" si="12"/>
        <v>83</v>
      </c>
      <c r="AC60" s="46"/>
      <c r="AD60" s="46"/>
    </row>
    <row r="61" spans="1:30" ht="48" x14ac:dyDescent="0.25">
      <c r="A61" s="57" t="s">
        <v>35</v>
      </c>
      <c r="B61" s="47">
        <v>9</v>
      </c>
      <c r="C61" s="48">
        <v>2</v>
      </c>
      <c r="D61" s="49">
        <v>11</v>
      </c>
      <c r="E61" s="50">
        <v>17</v>
      </c>
      <c r="F61" s="51">
        <v>13</v>
      </c>
      <c r="G61" s="49">
        <v>30</v>
      </c>
      <c r="H61" s="50">
        <v>2</v>
      </c>
      <c r="I61" s="51">
        <v>1</v>
      </c>
      <c r="J61" s="49">
        <v>3</v>
      </c>
      <c r="K61" s="50">
        <v>3</v>
      </c>
      <c r="L61" s="51">
        <v>4</v>
      </c>
      <c r="M61" s="49">
        <v>7</v>
      </c>
      <c r="N61" s="47">
        <v>5</v>
      </c>
      <c r="O61" s="48">
        <v>2</v>
      </c>
      <c r="P61" s="49">
        <v>7</v>
      </c>
      <c r="Q61" s="47">
        <f t="shared" ref="Q61:S91" si="13">K61+N61</f>
        <v>8</v>
      </c>
      <c r="R61" s="48">
        <f t="shared" si="11"/>
        <v>6</v>
      </c>
      <c r="S61" s="49">
        <f t="shared" si="11"/>
        <v>14</v>
      </c>
      <c r="T61" s="51">
        <f t="shared" ref="T61:V91" si="14">B61+E61+H61+Q61</f>
        <v>36</v>
      </c>
      <c r="U61" s="51">
        <f t="shared" si="12"/>
        <v>22</v>
      </c>
      <c r="V61" s="58">
        <f t="shared" si="12"/>
        <v>58</v>
      </c>
      <c r="AC61" s="4"/>
      <c r="AD61" s="4"/>
    </row>
    <row r="62" spans="1:30" x14ac:dyDescent="0.25">
      <c r="A62" s="59" t="s">
        <v>36</v>
      </c>
      <c r="B62" s="52">
        <v>9</v>
      </c>
      <c r="C62" s="53">
        <v>9</v>
      </c>
      <c r="D62" s="54">
        <v>18</v>
      </c>
      <c r="E62" s="55">
        <v>30</v>
      </c>
      <c r="F62" s="56">
        <v>24</v>
      </c>
      <c r="G62" s="54">
        <v>54</v>
      </c>
      <c r="H62" s="55">
        <v>1</v>
      </c>
      <c r="I62" s="56">
        <v>2</v>
      </c>
      <c r="J62" s="54">
        <v>3</v>
      </c>
      <c r="K62" s="55">
        <v>13</v>
      </c>
      <c r="L62" s="56">
        <v>8</v>
      </c>
      <c r="M62" s="54">
        <v>21</v>
      </c>
      <c r="N62" s="52">
        <v>3</v>
      </c>
      <c r="O62" s="53">
        <v>4</v>
      </c>
      <c r="P62" s="54">
        <v>7</v>
      </c>
      <c r="Q62" s="52">
        <f t="shared" si="13"/>
        <v>16</v>
      </c>
      <c r="R62" s="53">
        <f t="shared" si="11"/>
        <v>12</v>
      </c>
      <c r="S62" s="54">
        <f t="shared" si="11"/>
        <v>28</v>
      </c>
      <c r="T62" s="56">
        <f t="shared" si="14"/>
        <v>56</v>
      </c>
      <c r="U62" s="56">
        <f t="shared" si="12"/>
        <v>47</v>
      </c>
      <c r="V62" s="60">
        <f t="shared" si="12"/>
        <v>103</v>
      </c>
      <c r="AC62" s="4"/>
      <c r="AD62" s="4"/>
    </row>
    <row r="63" spans="1:30" ht="24" x14ac:dyDescent="0.25">
      <c r="A63" s="59" t="s">
        <v>37</v>
      </c>
      <c r="B63" s="52">
        <v>3</v>
      </c>
      <c r="C63" s="53">
        <v>10</v>
      </c>
      <c r="D63" s="54">
        <v>13</v>
      </c>
      <c r="E63" s="55">
        <v>17</v>
      </c>
      <c r="F63" s="56">
        <v>9</v>
      </c>
      <c r="G63" s="54">
        <v>26</v>
      </c>
      <c r="H63" s="55">
        <v>1</v>
      </c>
      <c r="I63" s="56"/>
      <c r="J63" s="54">
        <v>1</v>
      </c>
      <c r="K63" s="55">
        <v>4</v>
      </c>
      <c r="L63" s="56">
        <v>4</v>
      </c>
      <c r="M63" s="54">
        <v>8</v>
      </c>
      <c r="N63" s="52">
        <v>3</v>
      </c>
      <c r="O63" s="53">
        <v>2</v>
      </c>
      <c r="P63" s="54">
        <v>5</v>
      </c>
      <c r="Q63" s="52">
        <f t="shared" si="13"/>
        <v>7</v>
      </c>
      <c r="R63" s="53">
        <f t="shared" si="11"/>
        <v>6</v>
      </c>
      <c r="S63" s="54">
        <f t="shared" si="11"/>
        <v>13</v>
      </c>
      <c r="T63" s="56">
        <f t="shared" si="14"/>
        <v>28</v>
      </c>
      <c r="U63" s="56">
        <f t="shared" si="12"/>
        <v>25</v>
      </c>
      <c r="V63" s="60">
        <f t="shared" si="12"/>
        <v>53</v>
      </c>
      <c r="AC63" s="4"/>
      <c r="AD63" s="4"/>
    </row>
    <row r="64" spans="1:30" ht="24" x14ac:dyDescent="0.25">
      <c r="A64" s="59" t="s">
        <v>38</v>
      </c>
      <c r="B64" s="52">
        <v>6</v>
      </c>
      <c r="C64" s="53">
        <v>13</v>
      </c>
      <c r="D64" s="54">
        <v>19</v>
      </c>
      <c r="E64" s="55">
        <v>10</v>
      </c>
      <c r="F64" s="56">
        <v>9</v>
      </c>
      <c r="G64" s="54">
        <v>19</v>
      </c>
      <c r="H64" s="55">
        <v>4</v>
      </c>
      <c r="I64" s="56">
        <v>4</v>
      </c>
      <c r="J64" s="54">
        <v>8</v>
      </c>
      <c r="K64" s="55">
        <v>6</v>
      </c>
      <c r="L64" s="56">
        <v>2</v>
      </c>
      <c r="M64" s="54">
        <v>8</v>
      </c>
      <c r="N64" s="52">
        <v>3</v>
      </c>
      <c r="O64" s="53">
        <v>2</v>
      </c>
      <c r="P64" s="54">
        <v>5</v>
      </c>
      <c r="Q64" s="52">
        <f t="shared" si="13"/>
        <v>9</v>
      </c>
      <c r="R64" s="53">
        <f t="shared" si="11"/>
        <v>4</v>
      </c>
      <c r="S64" s="54">
        <f t="shared" si="11"/>
        <v>13</v>
      </c>
      <c r="T64" s="56">
        <f t="shared" si="14"/>
        <v>29</v>
      </c>
      <c r="U64" s="56">
        <f t="shared" si="12"/>
        <v>30</v>
      </c>
      <c r="V64" s="60">
        <f t="shared" si="12"/>
        <v>59</v>
      </c>
      <c r="AC64" s="4"/>
      <c r="AD64" s="4"/>
    </row>
    <row r="65" spans="1:30" ht="36" x14ac:dyDescent="0.25">
      <c r="A65" s="59" t="s">
        <v>39</v>
      </c>
      <c r="B65" s="52">
        <v>4</v>
      </c>
      <c r="C65" s="53">
        <v>18</v>
      </c>
      <c r="D65" s="54">
        <v>22</v>
      </c>
      <c r="E65" s="55">
        <v>9</v>
      </c>
      <c r="F65" s="56">
        <v>12</v>
      </c>
      <c r="G65" s="54">
        <v>21</v>
      </c>
      <c r="H65" s="55">
        <v>2</v>
      </c>
      <c r="I65" s="56">
        <v>4</v>
      </c>
      <c r="J65" s="54">
        <v>6</v>
      </c>
      <c r="K65" s="55">
        <v>1</v>
      </c>
      <c r="L65" s="56">
        <v>3</v>
      </c>
      <c r="M65" s="54">
        <v>4</v>
      </c>
      <c r="N65" s="52">
        <v>2</v>
      </c>
      <c r="O65" s="53">
        <v>1</v>
      </c>
      <c r="P65" s="54">
        <v>3</v>
      </c>
      <c r="Q65" s="52">
        <f t="shared" si="13"/>
        <v>3</v>
      </c>
      <c r="R65" s="53">
        <f t="shared" si="11"/>
        <v>4</v>
      </c>
      <c r="S65" s="54">
        <f t="shared" si="11"/>
        <v>7</v>
      </c>
      <c r="T65" s="56">
        <f t="shared" si="14"/>
        <v>18</v>
      </c>
      <c r="U65" s="56">
        <f t="shared" si="12"/>
        <v>38</v>
      </c>
      <c r="V65" s="60">
        <f t="shared" si="12"/>
        <v>56</v>
      </c>
      <c r="AC65" s="4"/>
      <c r="AD65" s="4"/>
    </row>
    <row r="66" spans="1:30" ht="36" x14ac:dyDescent="0.25">
      <c r="A66" s="59" t="s">
        <v>40</v>
      </c>
      <c r="B66" s="52">
        <v>11</v>
      </c>
      <c r="C66" s="53">
        <v>23</v>
      </c>
      <c r="D66" s="54">
        <v>34</v>
      </c>
      <c r="E66" s="55">
        <v>35</v>
      </c>
      <c r="F66" s="56">
        <v>26</v>
      </c>
      <c r="G66" s="54">
        <v>61</v>
      </c>
      <c r="H66" s="55">
        <v>2</v>
      </c>
      <c r="I66" s="56">
        <v>7</v>
      </c>
      <c r="J66" s="54">
        <v>9</v>
      </c>
      <c r="K66" s="55">
        <v>12</v>
      </c>
      <c r="L66" s="56">
        <v>9</v>
      </c>
      <c r="M66" s="54">
        <v>21</v>
      </c>
      <c r="N66" s="52">
        <v>6</v>
      </c>
      <c r="O66" s="53">
        <v>10</v>
      </c>
      <c r="P66" s="54">
        <v>16</v>
      </c>
      <c r="Q66" s="52">
        <f t="shared" si="13"/>
        <v>18</v>
      </c>
      <c r="R66" s="53">
        <f t="shared" si="11"/>
        <v>19</v>
      </c>
      <c r="S66" s="54">
        <f t="shared" si="11"/>
        <v>37</v>
      </c>
      <c r="T66" s="56">
        <f t="shared" si="14"/>
        <v>66</v>
      </c>
      <c r="U66" s="56">
        <f t="shared" si="12"/>
        <v>75</v>
      </c>
      <c r="V66" s="60">
        <f t="shared" si="12"/>
        <v>141</v>
      </c>
      <c r="AC66" s="4"/>
      <c r="AD66" s="4"/>
    </row>
    <row r="67" spans="1:30" ht="24" x14ac:dyDescent="0.25">
      <c r="A67" s="59" t="s">
        <v>41</v>
      </c>
      <c r="B67" s="52">
        <v>6</v>
      </c>
      <c r="C67" s="53">
        <v>31</v>
      </c>
      <c r="D67" s="54">
        <v>37</v>
      </c>
      <c r="E67" s="55">
        <v>11</v>
      </c>
      <c r="F67" s="56">
        <v>66</v>
      </c>
      <c r="G67" s="54">
        <v>77</v>
      </c>
      <c r="H67" s="55">
        <v>1</v>
      </c>
      <c r="I67" s="56">
        <v>4</v>
      </c>
      <c r="J67" s="54">
        <v>5</v>
      </c>
      <c r="K67" s="55">
        <v>9</v>
      </c>
      <c r="L67" s="56">
        <v>17</v>
      </c>
      <c r="M67" s="54">
        <v>26</v>
      </c>
      <c r="N67" s="52">
        <v>5</v>
      </c>
      <c r="O67" s="53">
        <v>11</v>
      </c>
      <c r="P67" s="54">
        <v>16</v>
      </c>
      <c r="Q67" s="52">
        <f t="shared" si="13"/>
        <v>14</v>
      </c>
      <c r="R67" s="53">
        <f t="shared" si="11"/>
        <v>28</v>
      </c>
      <c r="S67" s="54">
        <f t="shared" si="11"/>
        <v>42</v>
      </c>
      <c r="T67" s="56">
        <f t="shared" si="14"/>
        <v>32</v>
      </c>
      <c r="U67" s="56">
        <f t="shared" si="12"/>
        <v>129</v>
      </c>
      <c r="V67" s="60">
        <f t="shared" si="12"/>
        <v>161</v>
      </c>
      <c r="AC67" s="4"/>
      <c r="AD67" s="4"/>
    </row>
    <row r="68" spans="1:30" x14ac:dyDescent="0.25">
      <c r="A68" s="59" t="s">
        <v>42</v>
      </c>
      <c r="B68" s="52">
        <v>4</v>
      </c>
      <c r="C68" s="53">
        <v>12</v>
      </c>
      <c r="D68" s="54">
        <v>16</v>
      </c>
      <c r="E68" s="55">
        <v>7</v>
      </c>
      <c r="F68" s="56">
        <v>26</v>
      </c>
      <c r="G68" s="54">
        <v>33</v>
      </c>
      <c r="H68" s="55">
        <v>1</v>
      </c>
      <c r="I68" s="56">
        <v>1</v>
      </c>
      <c r="J68" s="54">
        <v>2</v>
      </c>
      <c r="K68" s="55">
        <v>3</v>
      </c>
      <c r="L68" s="56">
        <v>7</v>
      </c>
      <c r="M68" s="54">
        <v>10</v>
      </c>
      <c r="N68" s="52">
        <v>1</v>
      </c>
      <c r="O68" s="53">
        <v>4</v>
      </c>
      <c r="P68" s="54">
        <v>5</v>
      </c>
      <c r="Q68" s="52">
        <f t="shared" si="13"/>
        <v>4</v>
      </c>
      <c r="R68" s="53">
        <f t="shared" si="11"/>
        <v>11</v>
      </c>
      <c r="S68" s="54">
        <f t="shared" si="11"/>
        <v>15</v>
      </c>
      <c r="T68" s="56">
        <f t="shared" si="14"/>
        <v>16</v>
      </c>
      <c r="U68" s="56">
        <f t="shared" si="12"/>
        <v>50</v>
      </c>
      <c r="V68" s="60">
        <f t="shared" si="12"/>
        <v>66</v>
      </c>
      <c r="AC68" s="4"/>
      <c r="AD68" s="4"/>
    </row>
    <row r="69" spans="1:30" ht="24" x14ac:dyDescent="0.25">
      <c r="A69" s="59" t="s">
        <v>43</v>
      </c>
      <c r="B69" s="52">
        <v>5</v>
      </c>
      <c r="C69" s="53">
        <v>20</v>
      </c>
      <c r="D69" s="54">
        <v>25</v>
      </c>
      <c r="E69" s="55">
        <v>8</v>
      </c>
      <c r="F69" s="56">
        <v>28</v>
      </c>
      <c r="G69" s="54">
        <v>36</v>
      </c>
      <c r="H69" s="55"/>
      <c r="I69" s="56">
        <v>3</v>
      </c>
      <c r="J69" s="54">
        <v>3</v>
      </c>
      <c r="K69" s="55">
        <v>7</v>
      </c>
      <c r="L69" s="56">
        <v>8</v>
      </c>
      <c r="M69" s="54">
        <v>15</v>
      </c>
      <c r="N69" s="52">
        <v>2</v>
      </c>
      <c r="O69" s="53">
        <v>15</v>
      </c>
      <c r="P69" s="54">
        <v>17</v>
      </c>
      <c r="Q69" s="52">
        <f t="shared" si="13"/>
        <v>9</v>
      </c>
      <c r="R69" s="53">
        <f t="shared" si="11"/>
        <v>23</v>
      </c>
      <c r="S69" s="54">
        <f t="shared" si="11"/>
        <v>32</v>
      </c>
      <c r="T69" s="56">
        <f t="shared" si="14"/>
        <v>22</v>
      </c>
      <c r="U69" s="56">
        <f t="shared" si="12"/>
        <v>74</v>
      </c>
      <c r="V69" s="60">
        <f t="shared" si="12"/>
        <v>96</v>
      </c>
      <c r="AC69" s="4"/>
      <c r="AD69" s="4"/>
    </row>
    <row r="70" spans="1:30" ht="24" x14ac:dyDescent="0.25">
      <c r="A70" s="59" t="s">
        <v>44</v>
      </c>
      <c r="B70" s="52">
        <v>3</v>
      </c>
      <c r="C70" s="53">
        <v>35</v>
      </c>
      <c r="D70" s="54">
        <v>38</v>
      </c>
      <c r="E70" s="55">
        <v>8</v>
      </c>
      <c r="F70" s="56">
        <v>40</v>
      </c>
      <c r="G70" s="54">
        <v>48</v>
      </c>
      <c r="H70" s="55"/>
      <c r="I70" s="56">
        <v>4</v>
      </c>
      <c r="J70" s="54">
        <v>4</v>
      </c>
      <c r="K70" s="55">
        <v>5</v>
      </c>
      <c r="L70" s="56">
        <v>25</v>
      </c>
      <c r="M70" s="54">
        <v>30</v>
      </c>
      <c r="N70" s="52"/>
      <c r="O70" s="53">
        <v>12</v>
      </c>
      <c r="P70" s="54">
        <v>12</v>
      </c>
      <c r="Q70" s="52">
        <f t="shared" si="13"/>
        <v>5</v>
      </c>
      <c r="R70" s="53">
        <f t="shared" si="11"/>
        <v>37</v>
      </c>
      <c r="S70" s="54">
        <f t="shared" si="11"/>
        <v>42</v>
      </c>
      <c r="T70" s="56">
        <f t="shared" si="14"/>
        <v>16</v>
      </c>
      <c r="U70" s="56">
        <f t="shared" si="12"/>
        <v>116</v>
      </c>
      <c r="V70" s="60">
        <f t="shared" si="12"/>
        <v>132</v>
      </c>
      <c r="AC70" s="4"/>
      <c r="AD70" s="4"/>
    </row>
    <row r="71" spans="1:30" ht="24" x14ac:dyDescent="0.25">
      <c r="A71" s="59" t="s">
        <v>45</v>
      </c>
      <c r="B71" s="52">
        <v>4</v>
      </c>
      <c r="C71" s="53">
        <v>33</v>
      </c>
      <c r="D71" s="54">
        <v>37</v>
      </c>
      <c r="E71" s="55">
        <v>17</v>
      </c>
      <c r="F71" s="56">
        <v>39</v>
      </c>
      <c r="G71" s="54">
        <v>56</v>
      </c>
      <c r="H71" s="55">
        <v>2</v>
      </c>
      <c r="I71" s="56">
        <v>3</v>
      </c>
      <c r="J71" s="54">
        <v>5</v>
      </c>
      <c r="K71" s="55">
        <v>3</v>
      </c>
      <c r="L71" s="56">
        <v>22</v>
      </c>
      <c r="M71" s="54">
        <v>25</v>
      </c>
      <c r="N71" s="52">
        <v>5</v>
      </c>
      <c r="O71" s="53">
        <v>17</v>
      </c>
      <c r="P71" s="54">
        <v>22</v>
      </c>
      <c r="Q71" s="52">
        <f t="shared" si="13"/>
        <v>8</v>
      </c>
      <c r="R71" s="53">
        <f t="shared" si="11"/>
        <v>39</v>
      </c>
      <c r="S71" s="54">
        <f t="shared" si="11"/>
        <v>47</v>
      </c>
      <c r="T71" s="56">
        <f t="shared" si="14"/>
        <v>31</v>
      </c>
      <c r="U71" s="56">
        <f t="shared" si="12"/>
        <v>114</v>
      </c>
      <c r="V71" s="60">
        <f t="shared" si="12"/>
        <v>145</v>
      </c>
      <c r="AC71" s="4"/>
      <c r="AD71" s="4"/>
    </row>
    <row r="72" spans="1:30" ht="24" x14ac:dyDescent="0.25">
      <c r="A72" s="59" t="s">
        <v>46</v>
      </c>
      <c r="B72" s="52">
        <v>4</v>
      </c>
      <c r="C72" s="53">
        <v>32</v>
      </c>
      <c r="D72" s="54">
        <v>36</v>
      </c>
      <c r="E72" s="55">
        <v>19</v>
      </c>
      <c r="F72" s="56">
        <v>44</v>
      </c>
      <c r="G72" s="54">
        <v>63</v>
      </c>
      <c r="H72" s="55">
        <v>2</v>
      </c>
      <c r="I72" s="56">
        <v>7</v>
      </c>
      <c r="J72" s="54">
        <v>9</v>
      </c>
      <c r="K72" s="55">
        <v>2</v>
      </c>
      <c r="L72" s="56">
        <v>11</v>
      </c>
      <c r="M72" s="54">
        <v>13</v>
      </c>
      <c r="N72" s="52">
        <v>3</v>
      </c>
      <c r="O72" s="53">
        <v>8</v>
      </c>
      <c r="P72" s="54">
        <v>11</v>
      </c>
      <c r="Q72" s="52">
        <f t="shared" si="13"/>
        <v>5</v>
      </c>
      <c r="R72" s="53">
        <f t="shared" si="11"/>
        <v>19</v>
      </c>
      <c r="S72" s="54">
        <f t="shared" si="11"/>
        <v>24</v>
      </c>
      <c r="T72" s="56">
        <f t="shared" si="14"/>
        <v>30</v>
      </c>
      <c r="U72" s="56">
        <f t="shared" si="12"/>
        <v>102</v>
      </c>
      <c r="V72" s="60">
        <f t="shared" si="12"/>
        <v>132</v>
      </c>
      <c r="AC72" s="4"/>
      <c r="AD72" s="4"/>
    </row>
    <row r="73" spans="1:30" x14ac:dyDescent="0.25">
      <c r="A73" s="59" t="s">
        <v>47</v>
      </c>
      <c r="B73" s="52">
        <v>2</v>
      </c>
      <c r="C73" s="53">
        <v>18</v>
      </c>
      <c r="D73" s="54">
        <v>20</v>
      </c>
      <c r="E73" s="55">
        <v>13</v>
      </c>
      <c r="F73" s="56">
        <v>36</v>
      </c>
      <c r="G73" s="54">
        <v>49</v>
      </c>
      <c r="H73" s="55">
        <v>3</v>
      </c>
      <c r="I73" s="56"/>
      <c r="J73" s="54">
        <v>3</v>
      </c>
      <c r="K73" s="55">
        <v>14</v>
      </c>
      <c r="L73" s="56">
        <v>7</v>
      </c>
      <c r="M73" s="54">
        <v>21</v>
      </c>
      <c r="N73" s="52">
        <v>10</v>
      </c>
      <c r="O73" s="53">
        <v>6</v>
      </c>
      <c r="P73" s="54">
        <v>16</v>
      </c>
      <c r="Q73" s="52">
        <f t="shared" si="13"/>
        <v>24</v>
      </c>
      <c r="R73" s="53">
        <f t="shared" si="11"/>
        <v>13</v>
      </c>
      <c r="S73" s="54">
        <f t="shared" si="11"/>
        <v>37</v>
      </c>
      <c r="T73" s="56">
        <f t="shared" si="14"/>
        <v>42</v>
      </c>
      <c r="U73" s="56">
        <f t="shared" si="12"/>
        <v>67</v>
      </c>
      <c r="V73" s="60">
        <f t="shared" si="12"/>
        <v>109</v>
      </c>
      <c r="AC73" s="4"/>
      <c r="AD73" s="4"/>
    </row>
    <row r="74" spans="1:30" ht="36" x14ac:dyDescent="0.25">
      <c r="A74" s="59" t="s">
        <v>48</v>
      </c>
      <c r="B74" s="52">
        <v>3</v>
      </c>
      <c r="C74" s="53">
        <v>10</v>
      </c>
      <c r="D74" s="54">
        <v>13</v>
      </c>
      <c r="E74" s="55">
        <v>8</v>
      </c>
      <c r="F74" s="56">
        <v>12</v>
      </c>
      <c r="G74" s="54">
        <v>20</v>
      </c>
      <c r="H74" s="55">
        <v>3</v>
      </c>
      <c r="I74" s="56">
        <v>4</v>
      </c>
      <c r="J74" s="54">
        <v>7</v>
      </c>
      <c r="K74" s="55">
        <v>5</v>
      </c>
      <c r="L74" s="56">
        <v>1</v>
      </c>
      <c r="M74" s="54">
        <v>6</v>
      </c>
      <c r="N74" s="52">
        <v>1</v>
      </c>
      <c r="O74" s="53">
        <v>3</v>
      </c>
      <c r="P74" s="54">
        <v>4</v>
      </c>
      <c r="Q74" s="52">
        <f t="shared" si="13"/>
        <v>6</v>
      </c>
      <c r="R74" s="53">
        <f t="shared" si="11"/>
        <v>4</v>
      </c>
      <c r="S74" s="54">
        <f t="shared" si="11"/>
        <v>10</v>
      </c>
      <c r="T74" s="56">
        <f t="shared" si="14"/>
        <v>20</v>
      </c>
      <c r="U74" s="56">
        <f t="shared" si="12"/>
        <v>30</v>
      </c>
      <c r="V74" s="60">
        <f t="shared" si="12"/>
        <v>50</v>
      </c>
      <c r="AC74" s="4"/>
      <c r="AD74" s="4"/>
    </row>
    <row r="75" spans="1:30" ht="24" x14ac:dyDescent="0.25">
      <c r="A75" s="59" t="s">
        <v>49</v>
      </c>
      <c r="B75" s="52">
        <v>5</v>
      </c>
      <c r="C75" s="53">
        <v>9</v>
      </c>
      <c r="D75" s="54">
        <v>14</v>
      </c>
      <c r="E75" s="55">
        <v>18</v>
      </c>
      <c r="F75" s="56">
        <v>13</v>
      </c>
      <c r="G75" s="54">
        <v>31</v>
      </c>
      <c r="H75" s="55">
        <v>2</v>
      </c>
      <c r="I75" s="56"/>
      <c r="J75" s="54">
        <v>2</v>
      </c>
      <c r="K75" s="55">
        <v>10</v>
      </c>
      <c r="L75" s="56">
        <v>3</v>
      </c>
      <c r="M75" s="54">
        <v>13</v>
      </c>
      <c r="N75" s="52"/>
      <c r="O75" s="53">
        <v>2</v>
      </c>
      <c r="P75" s="54">
        <v>2</v>
      </c>
      <c r="Q75" s="52">
        <f t="shared" si="13"/>
        <v>10</v>
      </c>
      <c r="R75" s="53">
        <f t="shared" si="11"/>
        <v>5</v>
      </c>
      <c r="S75" s="54">
        <f t="shared" si="11"/>
        <v>15</v>
      </c>
      <c r="T75" s="56">
        <f t="shared" si="14"/>
        <v>35</v>
      </c>
      <c r="U75" s="56">
        <f t="shared" si="12"/>
        <v>27</v>
      </c>
      <c r="V75" s="60">
        <f t="shared" si="12"/>
        <v>62</v>
      </c>
      <c r="AC75" s="4"/>
      <c r="AD75" s="4"/>
    </row>
    <row r="76" spans="1:30" x14ac:dyDescent="0.25">
      <c r="A76" s="59" t="s">
        <v>50</v>
      </c>
      <c r="B76" s="52">
        <v>2</v>
      </c>
      <c r="C76" s="53">
        <v>12</v>
      </c>
      <c r="D76" s="54">
        <v>14</v>
      </c>
      <c r="E76" s="55">
        <v>12</v>
      </c>
      <c r="F76" s="56">
        <v>23</v>
      </c>
      <c r="G76" s="54">
        <v>35</v>
      </c>
      <c r="H76" s="55">
        <v>4</v>
      </c>
      <c r="I76" s="56">
        <v>4</v>
      </c>
      <c r="J76" s="54">
        <v>8</v>
      </c>
      <c r="K76" s="55">
        <v>8</v>
      </c>
      <c r="L76" s="56">
        <v>9</v>
      </c>
      <c r="M76" s="54">
        <v>17</v>
      </c>
      <c r="N76" s="52">
        <v>3</v>
      </c>
      <c r="O76" s="53">
        <v>6</v>
      </c>
      <c r="P76" s="54">
        <v>9</v>
      </c>
      <c r="Q76" s="52">
        <f t="shared" si="13"/>
        <v>11</v>
      </c>
      <c r="R76" s="53">
        <f t="shared" si="13"/>
        <v>15</v>
      </c>
      <c r="S76" s="54">
        <f t="shared" si="13"/>
        <v>26</v>
      </c>
      <c r="T76" s="56">
        <f t="shared" si="14"/>
        <v>29</v>
      </c>
      <c r="U76" s="56">
        <f t="shared" si="14"/>
        <v>54</v>
      </c>
      <c r="V76" s="60">
        <f t="shared" si="14"/>
        <v>83</v>
      </c>
      <c r="AC76" s="4"/>
      <c r="AD76" s="4"/>
    </row>
    <row r="77" spans="1:30" ht="36" x14ac:dyDescent="0.25">
      <c r="A77" s="59" t="s">
        <v>51</v>
      </c>
      <c r="B77" s="52">
        <v>9</v>
      </c>
      <c r="C77" s="53">
        <v>7</v>
      </c>
      <c r="D77" s="54">
        <v>16</v>
      </c>
      <c r="E77" s="55">
        <v>19</v>
      </c>
      <c r="F77" s="56">
        <v>11</v>
      </c>
      <c r="G77" s="54">
        <v>30</v>
      </c>
      <c r="H77" s="55">
        <v>1</v>
      </c>
      <c r="I77" s="56"/>
      <c r="J77" s="54">
        <v>1</v>
      </c>
      <c r="K77" s="55">
        <v>11</v>
      </c>
      <c r="L77" s="56">
        <v>3</v>
      </c>
      <c r="M77" s="54">
        <v>14</v>
      </c>
      <c r="N77" s="52">
        <v>4</v>
      </c>
      <c r="O77" s="53">
        <v>1</v>
      </c>
      <c r="P77" s="54">
        <v>5</v>
      </c>
      <c r="Q77" s="52">
        <f t="shared" si="13"/>
        <v>15</v>
      </c>
      <c r="R77" s="53">
        <f t="shared" si="13"/>
        <v>4</v>
      </c>
      <c r="S77" s="54">
        <f t="shared" si="13"/>
        <v>19</v>
      </c>
      <c r="T77" s="56">
        <f t="shared" si="14"/>
        <v>44</v>
      </c>
      <c r="U77" s="56">
        <f t="shared" si="14"/>
        <v>22</v>
      </c>
      <c r="V77" s="60">
        <f t="shared" si="14"/>
        <v>66</v>
      </c>
      <c r="AC77" s="4"/>
      <c r="AD77" s="4"/>
    </row>
    <row r="78" spans="1:30" ht="24" x14ac:dyDescent="0.25">
      <c r="A78" s="59" t="s">
        <v>52</v>
      </c>
      <c r="B78" s="52">
        <v>8</v>
      </c>
      <c r="C78" s="53">
        <v>8</v>
      </c>
      <c r="D78" s="54">
        <v>16</v>
      </c>
      <c r="E78" s="55">
        <v>16</v>
      </c>
      <c r="F78" s="56">
        <v>12</v>
      </c>
      <c r="G78" s="54">
        <v>28</v>
      </c>
      <c r="H78" s="55">
        <v>2</v>
      </c>
      <c r="I78" s="56">
        <v>1</v>
      </c>
      <c r="J78" s="54">
        <v>3</v>
      </c>
      <c r="K78" s="55">
        <v>14</v>
      </c>
      <c r="L78" s="56">
        <v>4</v>
      </c>
      <c r="M78" s="54">
        <v>18</v>
      </c>
      <c r="N78" s="52">
        <v>2</v>
      </c>
      <c r="O78" s="53">
        <v>6</v>
      </c>
      <c r="P78" s="54">
        <v>8</v>
      </c>
      <c r="Q78" s="52">
        <f t="shared" si="13"/>
        <v>16</v>
      </c>
      <c r="R78" s="53">
        <f t="shared" si="13"/>
        <v>10</v>
      </c>
      <c r="S78" s="54">
        <f t="shared" si="13"/>
        <v>26</v>
      </c>
      <c r="T78" s="56">
        <f t="shared" si="14"/>
        <v>42</v>
      </c>
      <c r="U78" s="56">
        <f t="shared" si="14"/>
        <v>31</v>
      </c>
      <c r="V78" s="60">
        <f t="shared" si="14"/>
        <v>73</v>
      </c>
      <c r="AC78" s="4"/>
      <c r="AD78" s="4"/>
    </row>
    <row r="79" spans="1:30" ht="24" x14ac:dyDescent="0.25">
      <c r="A79" s="59" t="s">
        <v>53</v>
      </c>
      <c r="B79" s="52">
        <v>2</v>
      </c>
      <c r="C79" s="53">
        <v>9</v>
      </c>
      <c r="D79" s="54">
        <v>11</v>
      </c>
      <c r="E79" s="55">
        <v>13</v>
      </c>
      <c r="F79" s="56">
        <v>11</v>
      </c>
      <c r="G79" s="54">
        <v>24</v>
      </c>
      <c r="H79" s="55"/>
      <c r="I79" s="56">
        <v>1</v>
      </c>
      <c r="J79" s="54">
        <v>1</v>
      </c>
      <c r="K79" s="55">
        <v>8</v>
      </c>
      <c r="L79" s="56">
        <v>4</v>
      </c>
      <c r="M79" s="54">
        <v>12</v>
      </c>
      <c r="N79" s="52">
        <v>3</v>
      </c>
      <c r="O79" s="53">
        <v>3</v>
      </c>
      <c r="P79" s="54">
        <v>6</v>
      </c>
      <c r="Q79" s="52">
        <f t="shared" si="13"/>
        <v>11</v>
      </c>
      <c r="R79" s="53">
        <f t="shared" si="13"/>
        <v>7</v>
      </c>
      <c r="S79" s="54">
        <f t="shared" si="13"/>
        <v>18</v>
      </c>
      <c r="T79" s="56">
        <f t="shared" si="14"/>
        <v>26</v>
      </c>
      <c r="U79" s="56">
        <f t="shared" si="14"/>
        <v>28</v>
      </c>
      <c r="V79" s="60">
        <f t="shared" si="14"/>
        <v>54</v>
      </c>
      <c r="AC79" s="4"/>
      <c r="AD79" s="4"/>
    </row>
    <row r="80" spans="1:30" ht="24" x14ac:dyDescent="0.25">
      <c r="A80" s="59" t="s">
        <v>54</v>
      </c>
      <c r="B80" s="52">
        <v>4</v>
      </c>
      <c r="C80" s="53">
        <v>9</v>
      </c>
      <c r="D80" s="54">
        <v>13</v>
      </c>
      <c r="E80" s="55">
        <v>20</v>
      </c>
      <c r="F80" s="56">
        <v>25</v>
      </c>
      <c r="G80" s="54">
        <v>45</v>
      </c>
      <c r="H80" s="55">
        <v>2</v>
      </c>
      <c r="I80" s="56">
        <v>2</v>
      </c>
      <c r="J80" s="54">
        <v>4</v>
      </c>
      <c r="K80" s="55">
        <v>13</v>
      </c>
      <c r="L80" s="56">
        <v>8</v>
      </c>
      <c r="M80" s="54">
        <v>21</v>
      </c>
      <c r="N80" s="52">
        <v>3</v>
      </c>
      <c r="O80" s="53">
        <v>4</v>
      </c>
      <c r="P80" s="54">
        <v>7</v>
      </c>
      <c r="Q80" s="52">
        <f t="shared" si="13"/>
        <v>16</v>
      </c>
      <c r="R80" s="53">
        <f t="shared" si="13"/>
        <v>12</v>
      </c>
      <c r="S80" s="54">
        <f t="shared" si="13"/>
        <v>28</v>
      </c>
      <c r="T80" s="56">
        <f t="shared" si="14"/>
        <v>42</v>
      </c>
      <c r="U80" s="56">
        <f t="shared" si="14"/>
        <v>48</v>
      </c>
      <c r="V80" s="60">
        <f t="shared" si="14"/>
        <v>90</v>
      </c>
      <c r="AC80" s="4"/>
      <c r="AD80" s="4"/>
    </row>
    <row r="81" spans="1:30" ht="36" x14ac:dyDescent="0.25">
      <c r="A81" s="59" t="s">
        <v>55</v>
      </c>
      <c r="B81" s="52">
        <v>4</v>
      </c>
      <c r="C81" s="53">
        <v>12</v>
      </c>
      <c r="D81" s="54">
        <v>16</v>
      </c>
      <c r="E81" s="55">
        <v>24</v>
      </c>
      <c r="F81" s="56">
        <v>20</v>
      </c>
      <c r="G81" s="54">
        <v>44</v>
      </c>
      <c r="H81" s="55"/>
      <c r="I81" s="56">
        <v>1</v>
      </c>
      <c r="J81" s="54">
        <v>1</v>
      </c>
      <c r="K81" s="55">
        <v>7</v>
      </c>
      <c r="L81" s="56">
        <v>6</v>
      </c>
      <c r="M81" s="54">
        <v>13</v>
      </c>
      <c r="N81" s="52">
        <v>5</v>
      </c>
      <c r="O81" s="53">
        <v>3</v>
      </c>
      <c r="P81" s="54">
        <v>8</v>
      </c>
      <c r="Q81" s="52">
        <f t="shared" si="13"/>
        <v>12</v>
      </c>
      <c r="R81" s="53">
        <f t="shared" si="13"/>
        <v>9</v>
      </c>
      <c r="S81" s="54">
        <f t="shared" si="13"/>
        <v>21</v>
      </c>
      <c r="T81" s="56">
        <f t="shared" si="14"/>
        <v>40</v>
      </c>
      <c r="U81" s="56">
        <f t="shared" si="14"/>
        <v>42</v>
      </c>
      <c r="V81" s="60">
        <f t="shared" si="14"/>
        <v>82</v>
      </c>
      <c r="AC81" s="4"/>
      <c r="AD81" s="4"/>
    </row>
    <row r="82" spans="1:30" x14ac:dyDescent="0.25">
      <c r="A82" s="59" t="s">
        <v>56</v>
      </c>
      <c r="B82" s="52">
        <v>9</v>
      </c>
      <c r="C82" s="53">
        <v>17</v>
      </c>
      <c r="D82" s="54">
        <v>26</v>
      </c>
      <c r="E82" s="55">
        <v>18</v>
      </c>
      <c r="F82" s="56">
        <v>32</v>
      </c>
      <c r="G82" s="54">
        <v>50</v>
      </c>
      <c r="H82" s="55">
        <v>2</v>
      </c>
      <c r="I82" s="56">
        <v>1</v>
      </c>
      <c r="J82" s="54">
        <v>3</v>
      </c>
      <c r="K82" s="55">
        <v>3</v>
      </c>
      <c r="L82" s="56">
        <v>11</v>
      </c>
      <c r="M82" s="54">
        <v>14</v>
      </c>
      <c r="N82" s="52">
        <v>2</v>
      </c>
      <c r="O82" s="53">
        <v>11</v>
      </c>
      <c r="P82" s="54">
        <v>13</v>
      </c>
      <c r="Q82" s="52">
        <f t="shared" si="13"/>
        <v>5</v>
      </c>
      <c r="R82" s="53">
        <f t="shared" si="13"/>
        <v>22</v>
      </c>
      <c r="S82" s="54">
        <f t="shared" si="13"/>
        <v>27</v>
      </c>
      <c r="T82" s="56">
        <f t="shared" si="14"/>
        <v>34</v>
      </c>
      <c r="U82" s="56">
        <f t="shared" si="14"/>
        <v>72</v>
      </c>
      <c r="V82" s="60">
        <f t="shared" si="14"/>
        <v>106</v>
      </c>
      <c r="AC82" s="4"/>
      <c r="AD82" s="4"/>
    </row>
    <row r="83" spans="1:30" ht="48" x14ac:dyDescent="0.25">
      <c r="A83" s="59" t="s">
        <v>57</v>
      </c>
      <c r="B83" s="52">
        <v>2</v>
      </c>
      <c r="C83" s="53">
        <v>8</v>
      </c>
      <c r="D83" s="54">
        <v>10</v>
      </c>
      <c r="E83" s="55">
        <v>7</v>
      </c>
      <c r="F83" s="56">
        <v>22</v>
      </c>
      <c r="G83" s="54">
        <v>29</v>
      </c>
      <c r="H83" s="55">
        <v>1</v>
      </c>
      <c r="I83" s="56">
        <v>1</v>
      </c>
      <c r="J83" s="54">
        <v>2</v>
      </c>
      <c r="K83" s="55">
        <v>5</v>
      </c>
      <c r="L83" s="56">
        <v>6</v>
      </c>
      <c r="M83" s="54">
        <v>11</v>
      </c>
      <c r="N83" s="52">
        <v>7</v>
      </c>
      <c r="O83" s="53">
        <v>5</v>
      </c>
      <c r="P83" s="54">
        <v>12</v>
      </c>
      <c r="Q83" s="52">
        <f t="shared" si="13"/>
        <v>12</v>
      </c>
      <c r="R83" s="53">
        <f t="shared" si="13"/>
        <v>11</v>
      </c>
      <c r="S83" s="54">
        <f t="shared" si="13"/>
        <v>23</v>
      </c>
      <c r="T83" s="56">
        <f t="shared" si="14"/>
        <v>22</v>
      </c>
      <c r="U83" s="56">
        <f t="shared" si="14"/>
        <v>42</v>
      </c>
      <c r="V83" s="60">
        <f t="shared" si="14"/>
        <v>64</v>
      </c>
      <c r="AC83" s="4"/>
      <c r="AD83" s="4"/>
    </row>
    <row r="84" spans="1:30" ht="24" x14ac:dyDescent="0.25">
      <c r="A84" s="59" t="s">
        <v>58</v>
      </c>
      <c r="B84" s="52">
        <v>4</v>
      </c>
      <c r="C84" s="53">
        <v>6</v>
      </c>
      <c r="D84" s="54">
        <v>10</v>
      </c>
      <c r="E84" s="55">
        <v>21</v>
      </c>
      <c r="F84" s="56">
        <v>8</v>
      </c>
      <c r="G84" s="54">
        <v>29</v>
      </c>
      <c r="H84" s="55">
        <v>4</v>
      </c>
      <c r="I84" s="56">
        <v>1</v>
      </c>
      <c r="J84" s="54">
        <v>5</v>
      </c>
      <c r="K84" s="55">
        <v>4</v>
      </c>
      <c r="L84" s="56">
        <v>2</v>
      </c>
      <c r="M84" s="54">
        <v>6</v>
      </c>
      <c r="N84" s="52">
        <v>4</v>
      </c>
      <c r="O84" s="53">
        <v>1</v>
      </c>
      <c r="P84" s="54">
        <v>5</v>
      </c>
      <c r="Q84" s="52">
        <f t="shared" si="13"/>
        <v>8</v>
      </c>
      <c r="R84" s="53">
        <f t="shared" si="13"/>
        <v>3</v>
      </c>
      <c r="S84" s="54">
        <f t="shared" si="13"/>
        <v>11</v>
      </c>
      <c r="T84" s="56">
        <f t="shared" si="14"/>
        <v>37</v>
      </c>
      <c r="U84" s="56">
        <f t="shared" si="14"/>
        <v>18</v>
      </c>
      <c r="V84" s="60">
        <f t="shared" si="14"/>
        <v>55</v>
      </c>
      <c r="AC84" s="4"/>
      <c r="AD84" s="4"/>
    </row>
    <row r="85" spans="1:30" ht="36" x14ac:dyDescent="0.25">
      <c r="A85" s="59" t="s">
        <v>59</v>
      </c>
      <c r="B85" s="52">
        <v>5</v>
      </c>
      <c r="C85" s="53">
        <v>23</v>
      </c>
      <c r="D85" s="54">
        <v>28</v>
      </c>
      <c r="E85" s="55">
        <v>7</v>
      </c>
      <c r="F85" s="56">
        <v>20</v>
      </c>
      <c r="G85" s="54">
        <v>27</v>
      </c>
      <c r="H85" s="55">
        <v>1</v>
      </c>
      <c r="I85" s="56">
        <v>1</v>
      </c>
      <c r="J85" s="54">
        <v>2</v>
      </c>
      <c r="K85" s="55">
        <v>7</v>
      </c>
      <c r="L85" s="56">
        <v>7</v>
      </c>
      <c r="M85" s="54">
        <v>14</v>
      </c>
      <c r="N85" s="52">
        <v>4</v>
      </c>
      <c r="O85" s="53">
        <v>6</v>
      </c>
      <c r="P85" s="54">
        <v>10</v>
      </c>
      <c r="Q85" s="52">
        <f t="shared" si="13"/>
        <v>11</v>
      </c>
      <c r="R85" s="53">
        <f t="shared" si="13"/>
        <v>13</v>
      </c>
      <c r="S85" s="54">
        <f t="shared" si="13"/>
        <v>24</v>
      </c>
      <c r="T85" s="56">
        <f t="shared" si="14"/>
        <v>24</v>
      </c>
      <c r="U85" s="56">
        <f t="shared" si="14"/>
        <v>57</v>
      </c>
      <c r="V85" s="60">
        <f t="shared" si="14"/>
        <v>81</v>
      </c>
      <c r="AC85" s="4"/>
      <c r="AD85" s="4"/>
    </row>
    <row r="86" spans="1:30" ht="36" x14ac:dyDescent="0.25">
      <c r="A86" s="59" t="s">
        <v>60</v>
      </c>
      <c r="B86" s="52">
        <v>6</v>
      </c>
      <c r="C86" s="53">
        <v>12</v>
      </c>
      <c r="D86" s="54">
        <v>18</v>
      </c>
      <c r="E86" s="55">
        <v>24</v>
      </c>
      <c r="F86" s="56">
        <v>22</v>
      </c>
      <c r="G86" s="54">
        <v>46</v>
      </c>
      <c r="H86" s="55">
        <v>7</v>
      </c>
      <c r="I86" s="56">
        <v>3</v>
      </c>
      <c r="J86" s="54">
        <v>10</v>
      </c>
      <c r="K86" s="55">
        <v>5</v>
      </c>
      <c r="L86" s="56">
        <v>5</v>
      </c>
      <c r="M86" s="54">
        <v>10</v>
      </c>
      <c r="N86" s="52">
        <v>2</v>
      </c>
      <c r="O86" s="53">
        <v>7</v>
      </c>
      <c r="P86" s="54">
        <v>9</v>
      </c>
      <c r="Q86" s="52">
        <f t="shared" si="13"/>
        <v>7</v>
      </c>
      <c r="R86" s="53">
        <f t="shared" si="13"/>
        <v>12</v>
      </c>
      <c r="S86" s="54">
        <f t="shared" si="13"/>
        <v>19</v>
      </c>
      <c r="T86" s="56">
        <f t="shared" si="14"/>
        <v>44</v>
      </c>
      <c r="U86" s="56">
        <f t="shared" si="14"/>
        <v>49</v>
      </c>
      <c r="V86" s="60">
        <f t="shared" si="14"/>
        <v>93</v>
      </c>
      <c r="AC86" s="4"/>
      <c r="AD86" s="4"/>
    </row>
    <row r="87" spans="1:30" x14ac:dyDescent="0.25">
      <c r="A87" s="59" t="s">
        <v>61</v>
      </c>
      <c r="B87" s="52">
        <v>4</v>
      </c>
      <c r="C87" s="53">
        <v>11</v>
      </c>
      <c r="D87" s="54">
        <v>15</v>
      </c>
      <c r="E87" s="55">
        <v>16</v>
      </c>
      <c r="F87" s="56">
        <v>7</v>
      </c>
      <c r="G87" s="54">
        <v>23</v>
      </c>
      <c r="H87" s="55"/>
      <c r="I87" s="56"/>
      <c r="J87" s="54"/>
      <c r="K87" s="55">
        <v>4</v>
      </c>
      <c r="L87" s="56">
        <v>2</v>
      </c>
      <c r="M87" s="54">
        <v>6</v>
      </c>
      <c r="N87" s="52">
        <v>1</v>
      </c>
      <c r="O87" s="53">
        <v>3</v>
      </c>
      <c r="P87" s="54">
        <v>4</v>
      </c>
      <c r="Q87" s="52">
        <f t="shared" si="13"/>
        <v>5</v>
      </c>
      <c r="R87" s="53">
        <f t="shared" si="13"/>
        <v>5</v>
      </c>
      <c r="S87" s="54">
        <f t="shared" si="13"/>
        <v>10</v>
      </c>
      <c r="T87" s="56">
        <f t="shared" si="14"/>
        <v>25</v>
      </c>
      <c r="U87" s="56">
        <f t="shared" si="14"/>
        <v>23</v>
      </c>
      <c r="V87" s="60">
        <f t="shared" si="14"/>
        <v>48</v>
      </c>
      <c r="AC87" s="4"/>
      <c r="AD87" s="4"/>
    </row>
    <row r="88" spans="1:30" ht="36" x14ac:dyDescent="0.25">
      <c r="A88" s="59" t="s">
        <v>62</v>
      </c>
      <c r="B88" s="52">
        <v>5</v>
      </c>
      <c r="C88" s="53">
        <v>10</v>
      </c>
      <c r="D88" s="54">
        <v>15</v>
      </c>
      <c r="E88" s="55">
        <v>16</v>
      </c>
      <c r="F88" s="56">
        <v>22</v>
      </c>
      <c r="G88" s="54">
        <v>38</v>
      </c>
      <c r="H88" s="55">
        <v>2</v>
      </c>
      <c r="I88" s="56">
        <v>3</v>
      </c>
      <c r="J88" s="54">
        <v>5</v>
      </c>
      <c r="K88" s="55">
        <v>4</v>
      </c>
      <c r="L88" s="56">
        <v>4</v>
      </c>
      <c r="M88" s="54">
        <v>8</v>
      </c>
      <c r="N88" s="52">
        <v>4</v>
      </c>
      <c r="O88" s="53">
        <v>3</v>
      </c>
      <c r="P88" s="54">
        <v>7</v>
      </c>
      <c r="Q88" s="52">
        <f t="shared" si="13"/>
        <v>8</v>
      </c>
      <c r="R88" s="53">
        <f t="shared" si="13"/>
        <v>7</v>
      </c>
      <c r="S88" s="54">
        <f t="shared" si="13"/>
        <v>15</v>
      </c>
      <c r="T88" s="56">
        <f t="shared" si="14"/>
        <v>31</v>
      </c>
      <c r="U88" s="56">
        <f t="shared" si="14"/>
        <v>42</v>
      </c>
      <c r="V88" s="60">
        <f t="shared" si="14"/>
        <v>73</v>
      </c>
      <c r="AC88" s="4"/>
      <c r="AD88" s="4"/>
    </row>
    <row r="89" spans="1:30" ht="24" x14ac:dyDescent="0.25">
      <c r="A89" s="59" t="s">
        <v>63</v>
      </c>
      <c r="B89" s="52">
        <v>10</v>
      </c>
      <c r="C89" s="53">
        <v>13</v>
      </c>
      <c r="D89" s="54">
        <v>23</v>
      </c>
      <c r="E89" s="55">
        <v>24</v>
      </c>
      <c r="F89" s="56">
        <v>19</v>
      </c>
      <c r="G89" s="54">
        <v>43</v>
      </c>
      <c r="H89" s="55">
        <v>1</v>
      </c>
      <c r="I89" s="56">
        <v>1</v>
      </c>
      <c r="J89" s="54">
        <v>2</v>
      </c>
      <c r="K89" s="55">
        <v>3</v>
      </c>
      <c r="L89" s="56">
        <v>3</v>
      </c>
      <c r="M89" s="54">
        <v>6</v>
      </c>
      <c r="N89" s="52">
        <v>6</v>
      </c>
      <c r="O89" s="53">
        <v>6</v>
      </c>
      <c r="P89" s="54">
        <v>12</v>
      </c>
      <c r="Q89" s="52">
        <f t="shared" si="13"/>
        <v>9</v>
      </c>
      <c r="R89" s="53">
        <f t="shared" si="13"/>
        <v>9</v>
      </c>
      <c r="S89" s="54">
        <f t="shared" si="13"/>
        <v>18</v>
      </c>
      <c r="T89" s="56">
        <f t="shared" si="14"/>
        <v>44</v>
      </c>
      <c r="U89" s="56">
        <f t="shared" si="14"/>
        <v>42</v>
      </c>
      <c r="V89" s="60">
        <f t="shared" si="14"/>
        <v>86</v>
      </c>
      <c r="AC89" s="4"/>
      <c r="AD89" s="4"/>
    </row>
    <row r="90" spans="1:30" ht="24" x14ac:dyDescent="0.25">
      <c r="A90" s="59" t="s">
        <v>64</v>
      </c>
      <c r="B90" s="52">
        <v>3</v>
      </c>
      <c r="C90" s="53">
        <v>21</v>
      </c>
      <c r="D90" s="54">
        <v>24</v>
      </c>
      <c r="E90" s="55">
        <v>9</v>
      </c>
      <c r="F90" s="56">
        <v>17</v>
      </c>
      <c r="G90" s="54">
        <v>26</v>
      </c>
      <c r="H90" s="55"/>
      <c r="I90" s="56">
        <v>2</v>
      </c>
      <c r="J90" s="54">
        <v>2</v>
      </c>
      <c r="K90" s="55">
        <v>2</v>
      </c>
      <c r="L90" s="56">
        <v>9</v>
      </c>
      <c r="M90" s="54">
        <v>11</v>
      </c>
      <c r="N90" s="52">
        <v>2</v>
      </c>
      <c r="O90" s="53">
        <v>9</v>
      </c>
      <c r="P90" s="54">
        <v>11</v>
      </c>
      <c r="Q90" s="52">
        <f t="shared" si="13"/>
        <v>4</v>
      </c>
      <c r="R90" s="53">
        <f t="shared" si="13"/>
        <v>18</v>
      </c>
      <c r="S90" s="54">
        <f t="shared" si="13"/>
        <v>22</v>
      </c>
      <c r="T90" s="56">
        <f t="shared" si="14"/>
        <v>16</v>
      </c>
      <c r="U90" s="56">
        <f t="shared" si="14"/>
        <v>58</v>
      </c>
      <c r="V90" s="60">
        <f t="shared" si="14"/>
        <v>74</v>
      </c>
      <c r="AC90" s="4"/>
      <c r="AD90" s="4"/>
    </row>
    <row r="91" spans="1:30" ht="24" x14ac:dyDescent="0.25">
      <c r="A91" s="59" t="s">
        <v>65</v>
      </c>
      <c r="B91" s="52">
        <v>3</v>
      </c>
      <c r="C91" s="53">
        <v>16</v>
      </c>
      <c r="D91" s="54">
        <v>19</v>
      </c>
      <c r="E91" s="55">
        <v>6</v>
      </c>
      <c r="F91" s="56">
        <v>22</v>
      </c>
      <c r="G91" s="54">
        <v>28</v>
      </c>
      <c r="H91" s="55">
        <v>1</v>
      </c>
      <c r="I91" s="56"/>
      <c r="J91" s="54">
        <v>1</v>
      </c>
      <c r="K91" s="55">
        <v>6</v>
      </c>
      <c r="L91" s="56">
        <v>9</v>
      </c>
      <c r="M91" s="54">
        <v>15</v>
      </c>
      <c r="N91" s="52">
        <v>2</v>
      </c>
      <c r="O91" s="53">
        <v>5</v>
      </c>
      <c r="P91" s="54">
        <v>7</v>
      </c>
      <c r="Q91" s="52">
        <f t="shared" si="13"/>
        <v>8</v>
      </c>
      <c r="R91" s="53">
        <f t="shared" si="13"/>
        <v>14</v>
      </c>
      <c r="S91" s="54">
        <f t="shared" si="13"/>
        <v>22</v>
      </c>
      <c r="T91" s="56">
        <f t="shared" si="14"/>
        <v>18</v>
      </c>
      <c r="U91" s="56">
        <f t="shared" si="14"/>
        <v>52</v>
      </c>
      <c r="V91" s="60">
        <f t="shared" si="14"/>
        <v>70</v>
      </c>
      <c r="AC91" s="4"/>
      <c r="AD91" s="4"/>
    </row>
    <row r="92" spans="1:30" ht="15.75" thickBot="1" x14ac:dyDescent="0.3">
      <c r="A92" s="61" t="s">
        <v>11</v>
      </c>
      <c r="B92" s="34">
        <f>SUM(B60:B91)</f>
        <v>160</v>
      </c>
      <c r="C92" s="35">
        <f t="shared" ref="C92:J92" si="15">SUM(C60:C91)</f>
        <v>494</v>
      </c>
      <c r="D92" s="36">
        <f t="shared" si="15"/>
        <v>654</v>
      </c>
      <c r="E92" s="34">
        <f t="shared" si="15"/>
        <v>487</v>
      </c>
      <c r="F92" s="35">
        <f t="shared" si="15"/>
        <v>717</v>
      </c>
      <c r="G92" s="36">
        <f t="shared" si="15"/>
        <v>1204</v>
      </c>
      <c r="H92" s="34">
        <f t="shared" si="15"/>
        <v>57</v>
      </c>
      <c r="I92" s="35">
        <f t="shared" si="15"/>
        <v>66</v>
      </c>
      <c r="J92" s="36">
        <f t="shared" si="15"/>
        <v>123</v>
      </c>
      <c r="K92" s="34">
        <f t="shared" ref="K92:V92" si="16">SUM(K60:K91)</f>
        <v>207</v>
      </c>
      <c r="L92" s="35">
        <f t="shared" si="16"/>
        <v>228</v>
      </c>
      <c r="M92" s="36">
        <f t="shared" si="16"/>
        <v>435</v>
      </c>
      <c r="N92" s="34">
        <f t="shared" si="16"/>
        <v>107</v>
      </c>
      <c r="O92" s="35">
        <f t="shared" si="16"/>
        <v>181</v>
      </c>
      <c r="P92" s="36">
        <f t="shared" si="16"/>
        <v>288</v>
      </c>
      <c r="Q92" s="34">
        <f t="shared" si="16"/>
        <v>314</v>
      </c>
      <c r="R92" s="35">
        <f t="shared" si="16"/>
        <v>409</v>
      </c>
      <c r="S92" s="36">
        <f t="shared" si="16"/>
        <v>723</v>
      </c>
      <c r="T92" s="35">
        <f t="shared" si="16"/>
        <v>1018</v>
      </c>
      <c r="U92" s="35">
        <f t="shared" si="16"/>
        <v>1686</v>
      </c>
      <c r="V92" s="45">
        <f t="shared" si="16"/>
        <v>2704</v>
      </c>
      <c r="AC92" s="4"/>
      <c r="AD92" s="4"/>
    </row>
    <row r="93" spans="1:30" ht="15.75" thickTop="1" x14ac:dyDescent="0.25">
      <c r="A93" t="s">
        <v>18</v>
      </c>
    </row>
    <row r="94" spans="1:30" x14ac:dyDescent="0.25">
      <c r="A94" t="s">
        <v>19</v>
      </c>
    </row>
  </sheetData>
  <mergeCells count="28">
    <mergeCell ref="T4:V5"/>
    <mergeCell ref="K5:M5"/>
    <mergeCell ref="N5:P5"/>
    <mergeCell ref="Q5:S5"/>
    <mergeCell ref="A19:B23"/>
    <mergeCell ref="A4:A6"/>
    <mergeCell ref="B4:D5"/>
    <mergeCell ref="E4:G5"/>
    <mergeCell ref="H4:J5"/>
    <mergeCell ref="A17:B18"/>
    <mergeCell ref="C17:C18"/>
    <mergeCell ref="D17:F17"/>
    <mergeCell ref="G17:I17"/>
    <mergeCell ref="J17:L17"/>
    <mergeCell ref="K4:S4"/>
    <mergeCell ref="A24:B28"/>
    <mergeCell ref="A29:B33"/>
    <mergeCell ref="A34:B46"/>
    <mergeCell ref="A47:C47"/>
    <mergeCell ref="A57:A59"/>
    <mergeCell ref="B57:D58"/>
    <mergeCell ref="E57:G58"/>
    <mergeCell ref="H57:J58"/>
    <mergeCell ref="K57:S57"/>
    <mergeCell ref="T57:V58"/>
    <mergeCell ref="K58:M58"/>
    <mergeCell ref="N58:P58"/>
    <mergeCell ref="Q58:S58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Doc 31122023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Garbin</dc:creator>
  <cp:lastModifiedBy>pippo</cp:lastModifiedBy>
  <dcterms:created xsi:type="dcterms:W3CDTF">2024-06-01T20:08:26Z</dcterms:created>
  <dcterms:modified xsi:type="dcterms:W3CDTF">2024-06-10T13:32:12Z</dcterms:modified>
</cp:coreProperties>
</file>